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11" documentId="8_{A2C7C522-3F4D-4803-938D-FFA305B43877}" xr6:coauthVersionLast="47" xr6:coauthVersionMax="47" xr10:uidLastSave="{62F09841-FDD5-4A5E-BAF1-00D2C085384F}"/>
  <bookViews>
    <workbookView xWindow="-110" yWindow="-110" windowWidth="19420" windowHeight="10300" tabRatio="785" activeTab="6" xr2:uid="{00000000-000D-0000-FFFF-FFFF00000000}"/>
  </bookViews>
  <sheets>
    <sheet name="Sheet1" sheetId="5" r:id="rId1"/>
    <sheet name="Table I" sheetId="1" r:id="rId2"/>
    <sheet name="Table II" sheetId="2" r:id="rId3"/>
    <sheet name="Table III" sheetId="3" r:id="rId4"/>
    <sheet name="Table IV" sheetId="4" r:id="rId5"/>
    <sheet name="Table V" sheetId="6" r:id="rId6"/>
    <sheet name="Table VI" sheetId="8" r:id="rId7"/>
  </sheets>
  <definedNames>
    <definedName name="_xlnm.Print_Area" localSheetId="0">Sheet1!$B$1:$E$17</definedName>
    <definedName name="_xlnm.Print_Area" localSheetId="3">'Table III'!$A$1:$W$94</definedName>
    <definedName name="_xlnm.Print_Area" localSheetId="5">'Table V'!$A$1:$J$8</definedName>
    <definedName name="_xlnm.Print_Titles" localSheetId="2">'Table II'!$4:$6</definedName>
    <definedName name="_xlnm.Print_Titles" localSheetId="3">'Table III'!$4:$6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1" l="1"/>
  <c r="T62" i="3"/>
  <c r="T9" i="2"/>
  <c r="T8" i="2"/>
  <c r="S7" i="1"/>
  <c r="H62" i="3"/>
  <c r="J62" i="3" s="1"/>
  <c r="D16" i="2"/>
  <c r="H75" i="3"/>
  <c r="T75" i="3" s="1"/>
  <c r="H13" i="2"/>
  <c r="H67" i="3"/>
  <c r="H86" i="3" s="1"/>
  <c r="H66" i="3"/>
  <c r="J75" i="3" l="1"/>
  <c r="W86" i="3" l="1"/>
  <c r="V86" i="3"/>
  <c r="U86" i="3"/>
  <c r="T86" i="3"/>
  <c r="S86" i="3"/>
  <c r="R86" i="3"/>
  <c r="Q86" i="3"/>
  <c r="P86" i="3"/>
  <c r="N86" i="3"/>
  <c r="L86" i="3"/>
  <c r="K86" i="3"/>
  <c r="J86" i="3"/>
  <c r="G86" i="3"/>
  <c r="F86" i="3"/>
  <c r="E86" i="3"/>
  <c r="D86" i="3"/>
  <c r="W56" i="3"/>
  <c r="V56" i="3"/>
  <c r="U56" i="3"/>
  <c r="T56" i="3"/>
  <c r="S56" i="3"/>
  <c r="R56" i="3"/>
  <c r="Q56" i="3"/>
  <c r="P56" i="3"/>
  <c r="O56" i="3"/>
  <c r="N56" i="3"/>
  <c r="M56" i="3"/>
  <c r="L56" i="3"/>
  <c r="K56" i="3"/>
  <c r="J56" i="3"/>
  <c r="I56" i="3"/>
  <c r="H56" i="3"/>
  <c r="G56" i="3"/>
  <c r="F56" i="3"/>
  <c r="E56" i="3"/>
  <c r="D56" i="3"/>
  <c r="W47" i="3"/>
  <c r="V47" i="3"/>
  <c r="U47" i="3"/>
  <c r="T47" i="3"/>
  <c r="S47" i="3"/>
  <c r="R47" i="3"/>
  <c r="Q47" i="3"/>
  <c r="P47" i="3"/>
  <c r="O47" i="3"/>
  <c r="N47" i="3"/>
  <c r="M47" i="3"/>
  <c r="L47" i="3"/>
  <c r="K47" i="3"/>
  <c r="J47" i="3"/>
  <c r="I47" i="3"/>
  <c r="H47" i="3"/>
  <c r="G47" i="3"/>
  <c r="F47" i="3"/>
  <c r="E47" i="3"/>
  <c r="D47" i="3"/>
  <c r="W30" i="3"/>
  <c r="V30" i="3"/>
  <c r="U30" i="3"/>
  <c r="T30" i="3"/>
  <c r="S30" i="3"/>
  <c r="R30" i="3"/>
  <c r="Q30" i="3"/>
  <c r="P30" i="3"/>
  <c r="O30" i="3"/>
  <c r="N30" i="3"/>
  <c r="M30" i="3"/>
  <c r="L30" i="3"/>
  <c r="K30" i="3"/>
  <c r="J30" i="3"/>
  <c r="I30" i="3"/>
  <c r="H30" i="3"/>
  <c r="G30" i="3"/>
  <c r="F30" i="3"/>
  <c r="E30" i="3"/>
  <c r="D30" i="3"/>
  <c r="L87" i="3" l="1"/>
  <c r="P87" i="3"/>
  <c r="T87" i="3"/>
  <c r="Q87" i="3"/>
  <c r="U87" i="3"/>
  <c r="G87" i="3"/>
  <c r="H87" i="3"/>
  <c r="D87" i="3"/>
  <c r="C8" i="1" s="1"/>
  <c r="E87" i="3"/>
  <c r="D8" i="1" s="1"/>
  <c r="F87" i="3"/>
  <c r="J87" i="3"/>
  <c r="N87" i="3"/>
  <c r="R87" i="3"/>
  <c r="V87" i="3"/>
  <c r="K87" i="3"/>
  <c r="S87" i="3"/>
  <c r="W87" i="3"/>
  <c r="T16" i="2"/>
  <c r="C7" i="1"/>
  <c r="H9" i="2"/>
  <c r="E8" i="2"/>
  <c r="E16" i="2" s="1"/>
  <c r="D7" i="1" s="1"/>
  <c r="E29" i="2" l="1"/>
  <c r="H8" i="2"/>
  <c r="H16" i="2" s="1"/>
  <c r="G7" i="1"/>
  <c r="J9" i="2"/>
  <c r="J8" i="2" l="1"/>
  <c r="L9" i="2"/>
  <c r="J16" i="2"/>
  <c r="I7" i="1"/>
  <c r="L8" i="2"/>
  <c r="O9" i="2"/>
  <c r="L16" i="2" l="1"/>
  <c r="K7" i="1"/>
  <c r="O8" i="2"/>
  <c r="O13" i="2"/>
  <c r="O16" i="2" s="1"/>
  <c r="G8" i="1" l="1"/>
  <c r="D12" i="1"/>
  <c r="H7" i="1" s="1"/>
  <c r="L7" i="1" s="1"/>
  <c r="H8" i="1" l="1"/>
  <c r="L8" i="1" s="1"/>
  <c r="I8" i="1"/>
  <c r="G12" i="1"/>
  <c r="I62" i="3" s="1"/>
  <c r="H29" i="2"/>
  <c r="D29" i="2"/>
  <c r="E12" i="1"/>
  <c r="F12" i="1"/>
  <c r="J12" i="1"/>
  <c r="C12" i="1"/>
  <c r="M62" i="3" l="1"/>
  <c r="O62" i="3" s="1"/>
  <c r="I66" i="3"/>
  <c r="I75" i="3"/>
  <c r="M75" i="3" s="1"/>
  <c r="O75" i="3" s="1"/>
  <c r="I67" i="3"/>
  <c r="M67" i="3" s="1"/>
  <c r="O67" i="3" s="1"/>
  <c r="I13" i="2"/>
  <c r="K8" i="1"/>
  <c r="K12" i="1" s="1"/>
  <c r="M13" i="2" s="1"/>
  <c r="I12" i="1"/>
  <c r="I9" i="2"/>
  <c r="I8" i="2"/>
  <c r="T29" i="2"/>
  <c r="S12" i="1" s="1"/>
  <c r="J29" i="2"/>
  <c r="H12" i="1"/>
  <c r="I86" i="3" l="1"/>
  <c r="I87" i="3" s="1"/>
  <c r="I16" i="2"/>
  <c r="M66" i="3"/>
  <c r="L12" i="1"/>
  <c r="O66" i="3" l="1"/>
  <c r="O86" i="3" s="1"/>
  <c r="O87" i="3" s="1"/>
  <c r="M86" i="3"/>
  <c r="M87" i="3" s="1"/>
  <c r="M9" i="2"/>
  <c r="L29" i="2"/>
  <c r="O29" i="2" s="1"/>
  <c r="M8" i="2" l="1"/>
  <c r="M16" i="2" s="1"/>
  <c r="I29" i="2" l="1"/>
  <c r="M29" i="2"/>
</calcChain>
</file>

<file path=xl/sharedStrings.xml><?xml version="1.0" encoding="utf-8"?>
<sst xmlns="http://schemas.openxmlformats.org/spreadsheetml/2006/main" count="360" uniqueCount="217">
  <si>
    <t>No. of shares underlying Depository Receipts (VI)</t>
  </si>
  <si>
    <t>Total nos. shares held (VII) = (IV)+(V)+ (VI)</t>
  </si>
  <si>
    <t>Total</t>
  </si>
  <si>
    <t>No. of Shares Underlying Outstanding convertible securities (including Warrants) (X)</t>
  </si>
  <si>
    <t>Shareholding , as a % assuming full conversion of convertible securities ( as a percentage of diluted share capital)  (XI)= (VII)+(X)
As a % of
(A+B+C2)</t>
  </si>
  <si>
    <t>Number of Locked in shares (XII)</t>
  </si>
  <si>
    <t>No. (a)</t>
  </si>
  <si>
    <t>As a % of total Shar es held (b)</t>
  </si>
  <si>
    <t>Number of Shares pledged or otherwise encumbered (XIII)</t>
  </si>
  <si>
    <t>(A)</t>
  </si>
  <si>
    <t>(B)</t>
  </si>
  <si>
    <t>(C1)</t>
  </si>
  <si>
    <t>(C2)</t>
  </si>
  <si>
    <t>Public</t>
  </si>
  <si>
    <t>Shares underlying DRs</t>
  </si>
  <si>
    <t>Shares held by Employee Trusts</t>
  </si>
  <si>
    <t>Category &amp; Name of the Shareholders (I)</t>
  </si>
  <si>
    <t>Nos. of shares underlying Depository Receipts (VI)</t>
  </si>
  <si>
    <t>Total nos. shares held (VII = IV+V+VI)</t>
  </si>
  <si>
    <t>Class X</t>
  </si>
  <si>
    <t>Class Y</t>
  </si>
  <si>
    <t>Total as a % of Total Voting Rights</t>
  </si>
  <si>
    <t>(a)</t>
  </si>
  <si>
    <t>(b)</t>
  </si>
  <si>
    <t>(d)</t>
  </si>
  <si>
    <t>Individuals/Hindu undivided Family</t>
  </si>
  <si>
    <t>Name (xyz…)</t>
  </si>
  <si>
    <t>Central Government/ State Government(s)</t>
  </si>
  <si>
    <t>Financial Institutions/ Banks</t>
  </si>
  <si>
    <t>Any Other (specify)</t>
  </si>
  <si>
    <t>Sub-Total (A)(1)</t>
  </si>
  <si>
    <t>Foreign</t>
  </si>
  <si>
    <t>Government</t>
  </si>
  <si>
    <t>Institutions</t>
  </si>
  <si>
    <t>Foreign Portfolio Investor</t>
  </si>
  <si>
    <t>(e)</t>
  </si>
  <si>
    <t>Sub-Total (A)(2)</t>
  </si>
  <si>
    <t>Total Shareholding of Promoter and Promoter Group (A)= (A)(1)+(A)(2)</t>
  </si>
  <si>
    <t>Total nos. shares held VII = IV+V+VI</t>
  </si>
  <si>
    <t>Name (Xyz)</t>
  </si>
  <si>
    <t>Venture Capital Funds</t>
  </si>
  <si>
    <t>(c)</t>
  </si>
  <si>
    <t>Alternate Investment Funds</t>
  </si>
  <si>
    <t>Foreign Venture Capital Investors</t>
  </si>
  <si>
    <t>(f)</t>
  </si>
  <si>
    <t>(g)</t>
  </si>
  <si>
    <t>Insurance Companies</t>
  </si>
  <si>
    <t>(h)</t>
  </si>
  <si>
    <t>(i)</t>
  </si>
  <si>
    <t>Sub-Total (B)(1)</t>
  </si>
  <si>
    <t>Sub-Total (B)(2)</t>
  </si>
  <si>
    <t>Non-institutions</t>
  </si>
  <si>
    <t>NBFCs registered with RBI</t>
  </si>
  <si>
    <t>Overseas Depositories (holding DRs) (balancing figure)</t>
  </si>
  <si>
    <t>Sub-Total (B)(3)</t>
  </si>
  <si>
    <t>Table IV - Statement showing shareholding pattern of the Non Promoter- Non Public shareholder</t>
  </si>
  <si>
    <t>Total as a % of Total Voting rights</t>
  </si>
  <si>
    <t>Name of DR Holder (if available)</t>
  </si>
  <si>
    <t>abc,.,..</t>
  </si>
  <si>
    <t>(ii)</t>
  </si>
  <si>
    <t>efg….</t>
  </si>
  <si>
    <t>Employee Benefit Trust (under SEBI (Share based Employee Benefit) Regulations, 2014)</t>
  </si>
  <si>
    <t>Name (abc…</t>
  </si>
  <si>
    <t>Total NonPromoter- Non Public Shareholding (C)= (C)(1)+(C)(2)</t>
  </si>
  <si>
    <t>NA</t>
  </si>
  <si>
    <t>APYPS9625Q</t>
  </si>
  <si>
    <t>ADSPB7706M</t>
  </si>
  <si>
    <t>AAFPR1862E</t>
  </si>
  <si>
    <t>AAACC6106G</t>
  </si>
  <si>
    <t>Shareholding , as a % assuming full conversion of convertible securities ( as a percentage of diluted share capital) (XI) = (VII)+(X) as a % of A+B+C2</t>
  </si>
  <si>
    <t xml:space="preserve">AIEPK5218J    </t>
  </si>
  <si>
    <t xml:space="preserve"> Share Holding Pattern Filed under: Reg. 31(1)(a)/Reg. 1(1)(b)/Reg.31(1)(c)</t>
  </si>
  <si>
    <t>Sl. No.</t>
  </si>
  <si>
    <t>Particulars</t>
  </si>
  <si>
    <t>Yes*</t>
  </si>
  <si>
    <t>No*</t>
  </si>
  <si>
    <t>Whether the Listed Entity/CRA has issued any partly paid up shares?</t>
  </si>
  <si>
    <t>No</t>
  </si>
  <si>
    <t>Whether the Listed Entity/CRA has issued any Converitble Securities or Warrants?</t>
  </si>
  <si>
    <t>Whether the Listed Entity/CRA has any shares against which depository receipts are issued?</t>
  </si>
  <si>
    <t>Whether the Listed Entity/CRA has any shares in lockedin?</t>
  </si>
  <si>
    <t>Whether any shares held by promoters are pledge or otherwise encumbered?</t>
  </si>
  <si>
    <t>* If the Listed Entity/CRA selects the option 􀍚No􀍛 for the questions above, the columns for the partly paid up shares, Outstanding Convertible Securities/Warrants, depository receipts, locked in shares, No. of shares pledged or otherwise enclumbered by promoters, as applicable, shall not be displayed at the time of dissemination on the Stock Exchange Website.  Also wherever there is 'No' declared by Listed Entity/CRA in above table, the values will be considered as Zero by default on submission of the format of holding of specified securities.</t>
  </si>
  <si>
    <t>CWMPK0486Q</t>
  </si>
  <si>
    <t>FMLPK0248A</t>
  </si>
  <si>
    <t>As a % of total share s held (b)</t>
  </si>
  <si>
    <t>No. of share holder (III)</t>
  </si>
  <si>
    <t>Sharehol ding % calculated as per SCRR, 1957 As a % of (A+B+C2) (VIII)</t>
  </si>
  <si>
    <r>
      <t xml:space="preserve"> </t>
    </r>
    <r>
      <rPr>
        <b/>
        <sz val="11"/>
        <rFont val="Calibri"/>
        <family val="2"/>
        <scheme val="minor"/>
      </rPr>
      <t>Declaration</t>
    </r>
    <r>
      <rPr>
        <sz val="11"/>
        <rFont val="Calibri"/>
        <family val="2"/>
        <scheme val="minor"/>
      </rPr>
      <t>: The Listed entity/CRA is required to submit the following declaration to the extent of submission of information</t>
    </r>
  </si>
  <si>
    <t>Class: X</t>
  </si>
  <si>
    <t>Class: Y</t>
  </si>
  <si>
    <t>Category (I)</t>
  </si>
  <si>
    <t>As a % of total Shares held (b)</t>
  </si>
  <si>
    <t>Number of equity shares held in dematerialized form (XIV)</t>
  </si>
  <si>
    <t>Category &amp; Name of the Shareholders 
(I)</t>
  </si>
  <si>
    <t>PAN 
(II)</t>
  </si>
  <si>
    <t>Nos. of shareh older 
(III)</t>
  </si>
  <si>
    <t>No. of fully paid up equity share s held 
(IV)</t>
  </si>
  <si>
    <t>Partly paid-up equity shares held 
(V)</t>
  </si>
  <si>
    <t>Number of Shares pledged or otherwise encumbered 
(XIII)</t>
  </si>
  <si>
    <t xml:space="preserve">Number of equity shares held in dematerializ ed form 
(XIV)
</t>
  </si>
  <si>
    <t>No. of fully paid up equity shares held 
(IV)</t>
  </si>
  <si>
    <t>No. of Partly paid-up equity shares held 
(V)</t>
  </si>
  <si>
    <t>Number of Voting Rights held in each class of securities 
(IX)</t>
  </si>
  <si>
    <t>Total as a % of 
(A+B+C)</t>
  </si>
  <si>
    <t>Number of Locked in shares 
(XII)</t>
  </si>
  <si>
    <t>As a % of total Shares held 
(b)</t>
  </si>
  <si>
    <t>As a % of total shares held  
(b)</t>
  </si>
  <si>
    <t>Shareholding as a % of total no. of shares (calculated as per SCRR, 1957) (VIII) 
As a % of (A+B+C2)</t>
  </si>
  <si>
    <t>Number of equity shares held in dematerialized form 
(XIV)</t>
  </si>
  <si>
    <t>Total no. shares held 
(VII = IV+V+VI)</t>
  </si>
  <si>
    <t>No. of Shares Underlying Outstanding convertible securities (including Warrants) 
(X)</t>
  </si>
  <si>
    <t>Custodian/DR Holder</t>
  </si>
  <si>
    <t>Table V - Statement showing details of significant beneficial owners</t>
  </si>
  <si>
    <t>Sr .No</t>
  </si>
  <si>
    <t>Details of the Significant Beneficial Owner
(I)</t>
  </si>
  <si>
    <t>Details of the Registered Owner
(I)</t>
  </si>
  <si>
    <t>Particulars of the shares in which significant   beneficial   interest   is held by the beneficial owner
(III)</t>
  </si>
  <si>
    <t>Date        of creation    / acquisition of significant beneficial interest(IV)</t>
  </si>
  <si>
    <t>Name</t>
  </si>
  <si>
    <t>PAN</t>
  </si>
  <si>
    <t xml:space="preserve">Nationality </t>
  </si>
  <si>
    <t>Number of shares</t>
  </si>
  <si>
    <t>Shareholding as a % of total no. of shares (calculated as per SCRR, 1957)As a % of (A+B+C2)</t>
  </si>
  <si>
    <r>
      <t xml:space="preserve"> Scrip Code/Name of Scrip/Class of Security          : </t>
    </r>
    <r>
      <rPr>
        <b/>
        <sz val="11"/>
        <rFont val="Calibri"/>
        <family val="2"/>
        <scheme val="minor"/>
      </rPr>
      <t xml:space="preserve"> Equity</t>
    </r>
  </si>
  <si>
    <t>(C)</t>
  </si>
  <si>
    <t>1. Balasubramanian N</t>
  </si>
  <si>
    <t>Non Promoter Non Public</t>
  </si>
  <si>
    <t>Shareholding % calculate d as per SCRR, 1957 As a % of (A+B+C2) (VIII)</t>
  </si>
  <si>
    <t>No of Voting Rights</t>
  </si>
  <si>
    <t>Shareholding , as a % assuming full conversion of convertible securities ( as a percentage of diluted share capital) 
(XI)</t>
  </si>
  <si>
    <t>Number of Locked in shares
(XII)</t>
  </si>
  <si>
    <t>No. 
(a)</t>
  </si>
  <si>
    <t>No.
(a)</t>
  </si>
  <si>
    <t>Sub-categorization of shares
(XV)</t>
  </si>
  <si>
    <t>Shareholding (No. of shares) under</t>
  </si>
  <si>
    <t>Sub-category (i)</t>
  </si>
  <si>
    <t>Sub-category (ii)</t>
  </si>
  <si>
    <t>Sub-category (iii)</t>
  </si>
  <si>
    <t>Institutions (Domestic)</t>
  </si>
  <si>
    <t>Mutual Funds</t>
  </si>
  <si>
    <r>
      <t xml:space="preserve">Shareholding Pattern under Regulation 31 of SEBI (Listing Obligations and Disclosure Requirements) Regulations, 2015
</t>
    </r>
    <r>
      <rPr>
        <u/>
        <sz val="11"/>
        <rFont val="Calibri"/>
        <family val="2"/>
        <scheme val="minor"/>
      </rPr>
      <t>Format of holding of specified securities</t>
    </r>
  </si>
  <si>
    <t>a.</t>
  </si>
  <si>
    <t>b.</t>
  </si>
  <si>
    <r>
      <t xml:space="preserve">If under 31(1)(c) then indicate date of allotment/extinguishment:  </t>
    </r>
    <r>
      <rPr>
        <b/>
        <sz val="11"/>
        <rFont val="Calibri"/>
        <family val="2"/>
        <scheme val="minor"/>
      </rPr>
      <t>NA</t>
    </r>
  </si>
  <si>
    <t>Brickwork Ratings India  Private Limited</t>
  </si>
  <si>
    <t>As a % of total Shares held
 (b)</t>
  </si>
  <si>
    <t xml:space="preserve">Promoter &amp; Promoter
group </t>
  </si>
  <si>
    <t>(1)  Vivek Kulkarni</t>
  </si>
  <si>
    <t>(2)  Sangeeta Kulkarni</t>
  </si>
  <si>
    <t>(1)  Canara Bank</t>
  </si>
  <si>
    <t>Individuals (Non Resident Individuals/ Foreign Individuals)</t>
  </si>
  <si>
    <r>
      <t xml:space="preserve">    </t>
    </r>
    <r>
      <rPr>
        <b/>
        <sz val="11"/>
        <rFont val="Calibri"/>
        <family val="2"/>
        <scheme val="minor"/>
      </rPr>
      <t xml:space="preserve">Table II </t>
    </r>
    <r>
      <rPr>
        <sz val="11"/>
        <rFont val="Calibri"/>
        <family val="2"/>
        <scheme val="minor"/>
      </rPr>
      <t>- Statement showing shareholding pattern of the Promoter and Promoter Group</t>
    </r>
  </si>
  <si>
    <t>As a % of total Shares held
(b)</t>
  </si>
  <si>
    <r>
      <t xml:space="preserve">     </t>
    </r>
    <r>
      <rPr>
        <b/>
        <sz val="11"/>
        <rFont val="Calibri"/>
        <family val="2"/>
        <scheme val="minor"/>
      </rPr>
      <t>Table III</t>
    </r>
    <r>
      <rPr>
        <sz val="11"/>
        <rFont val="Calibri"/>
        <family val="2"/>
        <scheme val="minor"/>
      </rPr>
      <t xml:space="preserve"> - Statement showing shareholding pattern of the Public shareholder</t>
    </r>
  </si>
  <si>
    <t>Banks</t>
  </si>
  <si>
    <t>Provident / Pension Funds</t>
  </si>
  <si>
    <t>Asset Reconstruction Companies</t>
  </si>
  <si>
    <t>Sovereign Wealth Funds</t>
  </si>
  <si>
    <t>Other Financial Institutions</t>
  </si>
  <si>
    <t>(j)</t>
  </si>
  <si>
    <t>(k)</t>
  </si>
  <si>
    <t>Institutions (Foreign)</t>
  </si>
  <si>
    <t>Foreign Direct Investment</t>
  </si>
  <si>
    <t>Foreign Portfolio Investors Category I</t>
  </si>
  <si>
    <t>Foreign Portfolio Investors Category II</t>
  </si>
  <si>
    <t>Central Government / State Government(s)</t>
  </si>
  <si>
    <t>Central Government / President of India</t>
  </si>
  <si>
    <t>State Government / Governor</t>
  </si>
  <si>
    <t>Shareholding by Companies or Bodies Corporate where Central / State Government is a promoter</t>
  </si>
  <si>
    <t>Associate companies / Subsidiaries</t>
  </si>
  <si>
    <t>Sub-Total (B)(4)</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</si>
  <si>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</si>
  <si>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</si>
  <si>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</si>
  <si>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</si>
  <si>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</si>
  <si>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Resident Individuals holding nominal share capital up to Rs. 2 lakhs</t>
  </si>
  <si>
    <t>Resident Individuals holding nominal share capital in excess of Rs. 2 lakhs</t>
  </si>
  <si>
    <t>Non Resident Indians (NRIs)</t>
  </si>
  <si>
    <t>Foreign Nationals</t>
  </si>
  <si>
    <t>Foreign Companies</t>
  </si>
  <si>
    <t>Bodies Corporate</t>
  </si>
  <si>
    <t>Total Public Shareholding (B) = (B)(1) + (B)(2) + (B)(3) + B(4)</t>
  </si>
  <si>
    <t>(l)</t>
  </si>
  <si>
    <t>(m)</t>
  </si>
  <si>
    <t>Shareholding , as a % assuming full conversion of convertible securities ( as a percentage of diluted share capital) (XI)</t>
  </si>
  <si>
    <t>Table VI - Statement showing foreign ownership limits</t>
  </si>
  <si>
    <t>Particular</t>
  </si>
  <si>
    <t>Board approved limits (%)*</t>
  </si>
  <si>
    <t>Limits utilized (%)</t>
  </si>
  <si>
    <t>As on shareholding date</t>
  </si>
  <si>
    <t>As on the end of previous 1st quarter</t>
  </si>
  <si>
    <t>As on the end of previous 2nd quarter</t>
  </si>
  <si>
    <t>As on the end of previous 3rd quarter</t>
  </si>
  <si>
    <t>As on the end of previous 4th quarter</t>
  </si>
  <si>
    <t>*sectoral/statutory caps specified by Government/Regulatory Authorities</t>
  </si>
  <si>
    <t>Details of the shareholders acting as persons in Concert including their Shareholding (No. and %):</t>
  </si>
  <si>
    <t>Details of Shares which remain unclaimed may be given here along with details such as number of shareholders, outstanding shares held in demat/unclaimed suspense account, voting rights which are frozen etc.</t>
  </si>
  <si>
    <t>1. Reecha Kulkarni</t>
  </si>
  <si>
    <t>2. Shruti Kulkarni</t>
  </si>
  <si>
    <t>Nos. of shares underlying Depository Receipts 
(VI)</t>
  </si>
  <si>
    <t>Category of Shareholder 
(II)</t>
  </si>
  <si>
    <t>No. of Share holders (III)</t>
  </si>
  <si>
    <t>No. of Share holder (III)</t>
  </si>
  <si>
    <t>Shareholding % calculated as per SCRR, 1957 As a % of (A+B+C2) (VIII)</t>
  </si>
  <si>
    <t>No. of Shares underlying Depository Receipts (VI)</t>
  </si>
  <si>
    <t>Annexure</t>
  </si>
  <si>
    <t>1. Dandapani Ravishankar</t>
  </si>
  <si>
    <r>
      <rPr>
        <b/>
        <i/>
        <u/>
        <sz val="10"/>
        <rFont val="Calibri"/>
        <family val="2"/>
        <scheme val="minor"/>
      </rPr>
      <t>NOTES:</t>
    </r>
    <r>
      <rPr>
        <i/>
        <sz val="10"/>
        <rFont val="Calibri"/>
        <family val="2"/>
        <scheme val="minor"/>
      </rPr>
      <t xml:space="preserve"> 
(1) PAN would not be displayed on website of Stock Exchange(s).
(2) The above format needs to be disclosed along with the names of the shareholders holding 1% or more than 1% of shares of the listed entity. Column no. (XIII) is not applicable in the above format.
(3) W.r.t. the information pertaining to Depository Receipts, the same may be disclosed in the respective columns to the extent information available and the balance to be disclosed as held by custodian.
(4) Categorization and disclosure of each shareholder category should be carried out in the order prescribed in the above format. If a shareholder is falling under more than one category, then the same shall be classified in the category falling first in the order prescribed in the above format. Shareholding under any of the categories shall be unique and will not be duplicated under multiple categories.
(5) Sub-categorization of shares under column no. (XV) will be based on shareholding (no. of shares) under the following sub-categories:
      (i) Shareholders who are represented by a nominee Director on the board of the listed entity or have the right to nominate a representative (i.e. Director) on the board of the listed entity.
     (ii) Shareholders who have entered into shareholder agreement with the listed entity.
     (iii) Shareholders acting as persons in concert with promoters.</t>
    </r>
  </si>
  <si>
    <r>
      <rPr>
        <b/>
        <i/>
        <u/>
        <sz val="10"/>
        <color theme="1"/>
        <rFont val="Aptos"/>
        <family val="2"/>
      </rPr>
      <t>NOTES:</t>
    </r>
    <r>
      <rPr>
        <i/>
        <sz val="10"/>
        <color theme="1"/>
        <rFont val="Aptos"/>
        <family val="2"/>
      </rPr>
      <t xml:space="preserve"> 
(1) PAN would not be displayed on website of Stock Exchange(s)
(2) The term 'Encumbrance' has the same meaning as assigned under regulation 28(3) of SEBI (Substantial Acquisition of Shares and Takeovers) Regulations, 2011.</t>
    </r>
  </si>
  <si>
    <r>
      <rPr>
        <b/>
        <i/>
        <u/>
        <sz val="10"/>
        <color theme="1"/>
        <rFont val="Aptos"/>
        <family val="2"/>
      </rPr>
      <t>NOTES:</t>
    </r>
    <r>
      <rPr>
        <i/>
        <sz val="10"/>
        <color theme="1"/>
        <rFont val="Aptos"/>
        <family val="2"/>
      </rPr>
      <t xml:space="preserve"> 
(1) "Please note that  Brickwork Ratings India Private Limited (BWR), being a credit rating agency, has disclosed the names of Non-Promoter Individual Shareholders under the Tab III applicable to Public Shareholders' as the Shareholding format does not provide any other relevant section to make such disclosures. However, please note that the said Non-Promoter individual shareholders are not public shareholders, as BWR is a Private Limited Company". 
(2) PAN would not be displayed on website of Stock Exchange(s)
(3) The term 'Encumbrance' has the same meaning as assigned under regulation 28(3) of SEBI (Substantial Acquisition of Shares and Takeovers) Regulations, 2011.</t>
    </r>
  </si>
  <si>
    <r>
      <t xml:space="preserve"> Name of Listed Entity/ CRA                                       : </t>
    </r>
    <r>
      <rPr>
        <b/>
        <sz val="11"/>
        <rFont val="Calibri"/>
        <family val="2"/>
        <scheme val="minor"/>
      </rPr>
      <t xml:space="preserve"> Brickwork Ratings India Private Limited</t>
    </r>
  </si>
  <si>
    <r>
      <rPr>
        <b/>
        <i/>
        <u/>
        <sz val="10"/>
        <color theme="1"/>
        <rFont val="Calibri"/>
        <family val="2"/>
        <scheme val="minor"/>
      </rPr>
      <t>NOTE:</t>
    </r>
    <r>
      <rPr>
        <i/>
        <sz val="10"/>
        <color theme="1"/>
        <rFont val="Calibri"/>
        <family val="2"/>
        <scheme val="minor"/>
      </rPr>
      <t xml:space="preserve"> 
Please refer to Sl. No. 4(d) </t>
    </r>
    <r>
      <rPr>
        <b/>
        <i/>
        <sz val="10"/>
        <rFont val="Calibri"/>
        <family val="2"/>
        <scheme val="minor"/>
      </rPr>
      <t>[Row/Column-B 65]</t>
    </r>
    <r>
      <rPr>
        <i/>
        <sz val="10"/>
        <color theme="1"/>
        <rFont val="Calibri"/>
        <family val="2"/>
        <scheme val="minor"/>
      </rPr>
      <t xml:space="preserve"> of Table III (Statement showing shareholding pattern of the Public shareholder), wherein the Relatives of Promoters are holding 10 equity shares each as resident indians and balance shares as non-resident indians.  Accordingly, in the afore-stated Table VI, the non-resident holding of 5% is shown under foreign ownership limits. </t>
    </r>
  </si>
  <si>
    <r>
      <t xml:space="preserve">If under 31(1)(b) then indicate the report for Quarter ending:  </t>
    </r>
    <r>
      <rPr>
        <b/>
        <sz val="11"/>
        <rFont val="Calibri"/>
        <family val="2"/>
        <scheme val="minor"/>
      </rPr>
      <t>30 JUNE 2026</t>
    </r>
  </si>
  <si>
    <t>GENERATED ON : 30/06/2026</t>
  </si>
  <si>
    <r>
      <t xml:space="preserve">     </t>
    </r>
    <r>
      <rPr>
        <b/>
        <sz val="11"/>
        <rFont val="Calibri"/>
        <family val="2"/>
        <scheme val="minor"/>
      </rPr>
      <t>Table I</t>
    </r>
    <r>
      <rPr>
        <sz val="11"/>
        <rFont val="Calibri"/>
        <family val="2"/>
        <scheme val="minor"/>
      </rPr>
      <t xml:space="preserve"> - Summary Statement holding of specified securities as on </t>
    </r>
    <r>
      <rPr>
        <b/>
        <sz val="11"/>
        <rFont val="Calibri"/>
        <family val="2"/>
        <scheme val="minor"/>
      </rPr>
      <t>30 JUNE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</si>
</sst>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 #,##0.00_ ;_ * \-#,##0.00_ ;_ * &quot;-&quot;??_ ;_ @_ "/>
    <numFmt numFmtId="164" formatCode="0.00000%"/>
    <numFmt numFmtId="165" formatCode="0.0000%"/>
    <numFmt numFmtId="166" formatCode="_ * #,##0_ ;_ * \-#,##0_ ;_ * &quot;-&quot;??_ ;_ @_ "/>
  </numFmts>
  <fonts count="21" x14ac:knownFonts="1">
    <font>
      <sz val="11"/>
      <color theme="1"/>
      <name val="Calibri"/>
      <family val="2"/>
      <scheme val="minor"/>
    </font>
    <font>
      <b/>
      <sz val="11"/>
      <name val="Calibri"/>
      <family val="2"/>
      <scheme val="minor"/>
    </font>
    <font>
      <sz val="11"/>
      <color theme="1"/>
      <name val="Calibri"/>
      <family val="2"/>
      <scheme val="minor"/>
    </font>
    <font>
      <sz val="11"/>
      <name val="Calibri"/>
      <family val="2"/>
      <scheme val="minor"/>
    </font>
    <font>
      <b/>
      <u/>
      <sz val="11"/>
      <name val="Calibri"/>
      <family val="2"/>
      <scheme val="minor"/>
    </font>
    <font>
      <b/>
      <sz val="11"/>
      <color theme="1"/>
      <name val="Calibri"/>
      <family val="2"/>
      <scheme val="minor"/>
    </font>
    <font>
      <b/>
      <i/>
      <sz val="12"/>
      <color theme="1"/>
      <name val="Aptos"/>
      <family val="2"/>
    </font>
    <font>
      <u/>
      <sz val="11"/>
      <name val="Calibri"/>
      <family val="2"/>
      <scheme val="minor"/>
    </font>
    <font>
      <b/>
      <sz val="12"/>
      <name val="Calibri"/>
      <family val="2"/>
      <scheme val="minor"/>
    </font>
    <font>
      <b/>
      <sz val="10"/>
      <name val="Calibri"/>
      <family val="2"/>
      <scheme val="minor"/>
    </font>
    <font>
      <sz val="10"/>
      <name val="Calibri"/>
      <family val="2"/>
      <scheme val="minor"/>
    </font>
    <font>
      <b/>
      <i/>
      <sz val="11"/>
      <color theme="1"/>
      <name val="Calibri"/>
      <family val="2"/>
      <scheme val="minor"/>
    </font>
    <font>
      <sz val="10"/>
      <color theme="1"/>
      <name val="Calibri"/>
      <family val="2"/>
      <scheme val="minor"/>
    </font>
    <font>
      <i/>
      <sz val="10"/>
      <color theme="1"/>
      <name val="Calibri"/>
      <family val="2"/>
      <scheme val="minor"/>
    </font>
    <font>
      <i/>
      <sz val="10"/>
      <color theme="1"/>
      <name val="Aptos"/>
      <family val="2"/>
    </font>
    <font>
      <i/>
      <sz val="10"/>
      <name val="Calibri"/>
      <family val="2"/>
      <scheme val="minor"/>
    </font>
    <font>
      <sz val="10"/>
      <color theme="1"/>
      <name val="Aptos"/>
      <family val="2"/>
    </font>
    <font>
      <b/>
      <i/>
      <u/>
      <sz val="10"/>
      <color theme="1"/>
      <name val="Calibri"/>
      <family val="2"/>
      <scheme val="minor"/>
    </font>
    <font>
      <b/>
      <i/>
      <u/>
      <sz val="10"/>
      <name val="Calibri"/>
      <family val="2"/>
      <scheme val="minor"/>
    </font>
    <font>
      <b/>
      <i/>
      <u/>
      <sz val="10"/>
      <color theme="1"/>
      <name val="Aptos"/>
      <family val="2"/>
    </font>
    <font>
      <b/>
      <i/>
      <sz val="10"/>
      <name val="Calibri"/>
      <family val="2"/>
      <scheme val="minor"/>
    </font>
  </fonts>
  <fills count="3">
    <fill>
      <patternFill patternType="none"/>
    </fill>
    <fill>
      <patternFill patternType="gray125"/>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228">
    <xf numFmtId="0" fontId="0" fillId="0" borderId="0" xfId="0"/>
    <xf numFmtId="0" fontId="3" fillId="0" borderId="0" xfId="0" applyFont="1"/>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1" fillId="0" borderId="1" xfId="0" applyFont="1" applyBorder="1"/>
    <xf numFmtId="0" fontId="1" fillId="0" borderId="0" xfId="0" applyFont="1"/>
    <xf numFmtId="0" fontId="1" fillId="0" borderId="1" xfId="0" applyFont="1" applyBorder="1" applyAlignment="1">
      <alignment wrapText="1"/>
    </xf>
    <xf numFmtId="0" fontId="3" fillId="0" borderId="0" xfId="0" applyFont="1" applyAlignment="1">
      <alignment vertical="center"/>
    </xf>
    <xf numFmtId="0" fontId="3" fillId="0" borderId="1" xfId="0" applyFont="1" applyBorder="1" applyAlignment="1">
      <alignment vertical="center" wrapText="1"/>
    </xf>
    <xf numFmtId="0" fontId="1" fillId="0" borderId="1" xfId="0" applyFont="1" applyBorder="1" applyAlignment="1">
      <alignment vertical="center"/>
    </xf>
    <xf numFmtId="0" fontId="1" fillId="0" borderId="0" xfId="0" applyFont="1" applyAlignment="1">
      <alignment vertical="center"/>
    </xf>
    <xf numFmtId="0" fontId="1" fillId="0" borderId="1" xfId="0" applyFont="1" applyBorder="1" applyAlignment="1">
      <alignment vertical="center" wrapText="1"/>
    </xf>
    <xf numFmtId="165" fontId="3" fillId="0" borderId="0" xfId="0" applyNumberFormat="1" applyFont="1"/>
    <xf numFmtId="0" fontId="3" fillId="0" borderId="0" xfId="0" applyFont="1" applyAlignment="1">
      <alignment horizontal="center" vertical="center"/>
    </xf>
    <xf numFmtId="0" fontId="3" fillId="0" borderId="0" xfId="0" applyFont="1" applyAlignment="1">
      <alignment horizontal="center"/>
    </xf>
    <xf numFmtId="0" fontId="1" fillId="0" borderId="7" xfId="0" applyFont="1" applyBorder="1" applyAlignment="1">
      <alignment horizontal="center"/>
    </xf>
    <xf numFmtId="0" fontId="3" fillId="0" borderId="6" xfId="0" applyFont="1" applyBorder="1" applyAlignment="1">
      <alignment horizontal="center" vertical="center"/>
    </xf>
    <xf numFmtId="0" fontId="3" fillId="0" borderId="1" xfId="0" applyFont="1" applyBorder="1" applyAlignment="1">
      <alignment horizontal="left" vertical="center" wrapText="1"/>
    </xf>
    <xf numFmtId="0" fontId="1" fillId="0" borderId="1" xfId="0" applyFont="1" applyBorder="1" applyAlignment="1">
      <alignment horizontal="right" vertical="center"/>
    </xf>
    <xf numFmtId="0" fontId="3" fillId="0" borderId="1" xfId="0" applyFont="1" applyBorder="1" applyAlignment="1">
      <alignment horizontal="right" vertical="center"/>
    </xf>
    <xf numFmtId="166" fontId="1" fillId="0" borderId="1" xfId="2" applyNumberFormat="1" applyFont="1" applyBorder="1" applyAlignment="1">
      <alignment horizontal="right" vertical="center"/>
    </xf>
    <xf numFmtId="166" fontId="1" fillId="0" borderId="1" xfId="0" applyNumberFormat="1" applyFont="1" applyBorder="1" applyAlignment="1">
      <alignment horizontal="right" vertical="center"/>
    </xf>
    <xf numFmtId="164" fontId="1" fillId="0" borderId="1" xfId="1" applyNumberFormat="1" applyFont="1" applyBorder="1" applyAlignment="1">
      <alignment horizontal="right" vertical="center"/>
    </xf>
    <xf numFmtId="164" fontId="1" fillId="0" borderId="1" xfId="0" applyNumberFormat="1" applyFont="1" applyBorder="1" applyAlignment="1">
      <alignment horizontal="right" vertical="center"/>
    </xf>
    <xf numFmtId="0" fontId="1" fillId="0" borderId="1" xfId="0" applyFont="1" applyBorder="1" applyAlignment="1">
      <alignment horizontal="left" vertical="center" wrapText="1"/>
    </xf>
    <xf numFmtId="0" fontId="3" fillId="0" borderId="1" xfId="2" applyNumberFormat="1" applyFont="1" applyBorder="1" applyAlignment="1">
      <alignment horizontal="right" vertical="center"/>
    </xf>
    <xf numFmtId="0" fontId="1" fillId="0" borderId="1" xfId="0" applyFont="1" applyBorder="1" applyAlignment="1">
      <alignment horizontal="right" vertical="center" wrapText="1"/>
    </xf>
    <xf numFmtId="166" fontId="1" fillId="2" borderId="1" xfId="0" applyNumberFormat="1" applyFont="1" applyFill="1" applyBorder="1" applyAlignment="1">
      <alignment horizontal="righ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12" xfId="0" applyFont="1" applyBorder="1" applyAlignment="1">
      <alignment horizontal="center" vertical="center"/>
    </xf>
    <xf numFmtId="0" fontId="1" fillId="0" borderId="12" xfId="0" applyFont="1" applyBorder="1" applyAlignment="1">
      <alignment horizontal="center" vertical="center" wrapText="1"/>
    </xf>
    <xf numFmtId="0" fontId="1" fillId="0" borderId="6" xfId="0" applyFont="1" applyBorder="1" applyAlignment="1">
      <alignment horizontal="center" vertical="center"/>
    </xf>
    <xf numFmtId="0" fontId="1" fillId="0" borderId="16" xfId="0" applyFont="1" applyBorder="1" applyAlignment="1">
      <alignment horizontal="center" vertical="center"/>
    </xf>
    <xf numFmtId="0" fontId="1" fillId="0" borderId="7" xfId="0" applyFont="1" applyBorder="1" applyAlignment="1">
      <alignment horizontal="center" vertical="center"/>
    </xf>
    <xf numFmtId="0" fontId="3" fillId="0" borderId="19" xfId="0" applyFont="1" applyBorder="1"/>
    <xf numFmtId="0" fontId="3" fillId="0" borderId="14" xfId="0" applyFont="1" applyBorder="1"/>
    <xf numFmtId="0" fontId="3" fillId="0" borderId="6" xfId="0" applyFont="1" applyBorder="1"/>
    <xf numFmtId="0" fontId="1" fillId="0" borderId="9" xfId="0" applyFont="1" applyBorder="1" applyAlignment="1">
      <alignment vertical="center" wrapText="1"/>
    </xf>
    <xf numFmtId="0" fontId="1" fillId="0" borderId="9" xfId="0" applyFont="1" applyBorder="1" applyAlignment="1">
      <alignment horizontal="center" vertical="center"/>
    </xf>
    <xf numFmtId="166" fontId="1" fillId="0" borderId="9" xfId="0" applyNumberFormat="1" applyFont="1" applyBorder="1" applyAlignment="1">
      <alignment horizontal="right" vertical="center"/>
    </xf>
    <xf numFmtId="0" fontId="3" fillId="0" borderId="9" xfId="0" applyFont="1" applyBorder="1" applyAlignment="1">
      <alignment horizontal="right" vertical="center"/>
    </xf>
    <xf numFmtId="166" fontId="1" fillId="0" borderId="9" xfId="2" applyNumberFormat="1" applyFont="1" applyBorder="1" applyAlignment="1">
      <alignment horizontal="right" vertical="center"/>
    </xf>
    <xf numFmtId="164" fontId="1" fillId="0" borderId="9" xfId="1" applyNumberFormat="1" applyFont="1" applyBorder="1" applyAlignment="1">
      <alignment horizontal="right" vertical="center"/>
    </xf>
    <xf numFmtId="164" fontId="1" fillId="0" borderId="9" xfId="0" applyNumberFormat="1" applyFont="1" applyBorder="1" applyAlignment="1">
      <alignment horizontal="right" vertical="center"/>
    </xf>
    <xf numFmtId="0" fontId="1" fillId="0" borderId="12" xfId="0" applyFont="1" applyBorder="1" applyAlignment="1">
      <alignment vertical="center"/>
    </xf>
    <xf numFmtId="0" fontId="1" fillId="2" borderId="9" xfId="0" applyFont="1" applyFill="1" applyBorder="1" applyAlignment="1">
      <alignment horizontal="left" vertical="center" wrapText="1"/>
    </xf>
    <xf numFmtId="0" fontId="1" fillId="0" borderId="1" xfId="0" applyFont="1" applyBorder="1" applyAlignment="1">
      <alignment horizontal="left" vertical="center"/>
    </xf>
    <xf numFmtId="0" fontId="3" fillId="0" borderId="31" xfId="0" applyFont="1" applyBorder="1" applyAlignment="1">
      <alignment horizontal="center" vertical="center"/>
    </xf>
    <xf numFmtId="166" fontId="1" fillId="0" borderId="32" xfId="0" applyNumberFormat="1" applyFont="1" applyBorder="1" applyAlignment="1">
      <alignment horizontal="right" vertical="center"/>
    </xf>
    <xf numFmtId="166" fontId="1" fillId="0" borderId="7" xfId="2" applyNumberFormat="1" applyFont="1" applyBorder="1" applyAlignment="1">
      <alignment horizontal="right" vertical="center"/>
    </xf>
    <xf numFmtId="0" fontId="3" fillId="0" borderId="7" xfId="0" applyFont="1" applyBorder="1" applyAlignment="1">
      <alignment horizontal="right" vertical="center"/>
    </xf>
    <xf numFmtId="0" fontId="1" fillId="0" borderId="12" xfId="0" applyFont="1" applyBorder="1" applyAlignment="1">
      <alignment horizontal="right" vertical="center"/>
    </xf>
    <xf numFmtId="166" fontId="1" fillId="0" borderId="12" xfId="2" applyNumberFormat="1" applyFont="1" applyBorder="1" applyAlignment="1">
      <alignment horizontal="right" vertical="center"/>
    </xf>
    <xf numFmtId="9" fontId="1" fillId="0" borderId="12" xfId="1" applyFont="1" applyBorder="1" applyAlignment="1">
      <alignment horizontal="right" vertical="center"/>
    </xf>
    <xf numFmtId="166" fontId="1" fillId="0" borderId="13" xfId="2" applyNumberFormat="1" applyFont="1" applyFill="1" applyBorder="1" applyAlignment="1">
      <alignment horizontal="right" vertical="center"/>
    </xf>
    <xf numFmtId="0" fontId="3" fillId="0" borderId="17" xfId="0" applyFont="1" applyBorder="1"/>
    <xf numFmtId="0" fontId="3" fillId="0" borderId="9" xfId="0" applyFont="1" applyBorder="1" applyAlignment="1">
      <alignment wrapText="1"/>
    </xf>
    <xf numFmtId="0" fontId="3" fillId="0" borderId="12" xfId="0" applyFont="1" applyBorder="1" applyAlignment="1">
      <alignment vertical="center"/>
    </xf>
    <xf numFmtId="0" fontId="3" fillId="0" borderId="13" xfId="0" applyFont="1" applyBorder="1" applyAlignment="1">
      <alignment vertical="center"/>
    </xf>
    <xf numFmtId="0" fontId="1" fillId="0" borderId="21" xfId="0" applyFont="1" applyBorder="1" applyAlignment="1">
      <alignment horizontal="center" vertical="center"/>
    </xf>
    <xf numFmtId="0" fontId="1" fillId="0" borderId="8" xfId="0" applyFont="1" applyBorder="1" applyAlignment="1">
      <alignment horizontal="right" vertical="center" wrapText="1"/>
    </xf>
    <xf numFmtId="0" fontId="1" fillId="0" borderId="31" xfId="0" applyFont="1" applyBorder="1" applyAlignment="1">
      <alignment horizontal="center" vertical="center"/>
    </xf>
    <xf numFmtId="0" fontId="3" fillId="0" borderId="21" xfId="0" applyFont="1" applyBorder="1" applyAlignment="1">
      <alignment horizontal="center" vertical="center"/>
    </xf>
    <xf numFmtId="0" fontId="3" fillId="0" borderId="32" xfId="0" applyFont="1" applyBorder="1" applyAlignment="1">
      <alignment horizontal="right" vertical="center"/>
    </xf>
    <xf numFmtId="1" fontId="1" fillId="0" borderId="1" xfId="2" applyNumberFormat="1" applyFont="1" applyBorder="1" applyAlignment="1">
      <alignment horizontal="right" vertical="center"/>
    </xf>
    <xf numFmtId="0" fontId="1" fillId="0" borderId="1" xfId="2" applyNumberFormat="1" applyFont="1" applyBorder="1" applyAlignment="1">
      <alignment horizontal="right" vertical="center"/>
    </xf>
    <xf numFmtId="0" fontId="1" fillId="0" borderId="1" xfId="0" applyFont="1" applyBorder="1" applyAlignment="1">
      <alignment vertical="top" wrapText="1"/>
    </xf>
    <xf numFmtId="0" fontId="5" fillId="0" borderId="14" xfId="0" applyFont="1" applyBorder="1"/>
    <xf numFmtId="0" fontId="5" fillId="0" borderId="11" xfId="0" applyFont="1" applyBorder="1"/>
    <xf numFmtId="0" fontId="5" fillId="0" borderId="15" xfId="0" applyFont="1" applyBorder="1"/>
    <xf numFmtId="10" fontId="1" fillId="0" borderId="1" xfId="2" applyNumberFormat="1" applyFont="1" applyBorder="1" applyAlignment="1">
      <alignment horizontal="right" vertical="center"/>
    </xf>
    <xf numFmtId="10" fontId="1" fillId="0" borderId="1" xfId="1" applyNumberFormat="1" applyFont="1" applyFill="1" applyBorder="1" applyAlignment="1">
      <alignment horizontal="right" vertical="center"/>
    </xf>
    <xf numFmtId="10" fontId="1" fillId="0" borderId="1" xfId="1" applyNumberFormat="1" applyFont="1" applyBorder="1" applyAlignment="1">
      <alignment horizontal="right" vertical="center"/>
    </xf>
    <xf numFmtId="0" fontId="9" fillId="0" borderId="0" xfId="0" applyFont="1" applyAlignment="1">
      <alignment vertical="center"/>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0" xfId="0" applyFont="1" applyAlignment="1">
      <alignment vertical="center"/>
    </xf>
    <xf numFmtId="0" fontId="9" fillId="0" borderId="1" xfId="0" applyFont="1" applyBorder="1" applyAlignment="1">
      <alignment horizontal="center" vertical="center"/>
    </xf>
    <xf numFmtId="0" fontId="3" fillId="0" borderId="7" xfId="0" applyFont="1" applyBorder="1" applyAlignment="1">
      <alignment horizontal="center" vertical="center"/>
    </xf>
    <xf numFmtId="166" fontId="1" fillId="0" borderId="7" xfId="2" applyNumberFormat="1" applyFont="1" applyFill="1" applyBorder="1" applyAlignment="1">
      <alignment horizontal="right" vertical="center"/>
    </xf>
    <xf numFmtId="166" fontId="1" fillId="0" borderId="7" xfId="0" applyNumberFormat="1" applyFont="1" applyBorder="1" applyAlignment="1">
      <alignment horizontal="right" vertical="center"/>
    </xf>
    <xf numFmtId="0" fontId="1" fillId="0" borderId="12" xfId="0" applyFont="1" applyBorder="1" applyAlignment="1">
      <alignment horizontal="right" vertical="center" wrapText="1"/>
    </xf>
    <xf numFmtId="1" fontId="1" fillId="0" borderId="12" xfId="2" applyNumberFormat="1" applyFont="1" applyBorder="1" applyAlignment="1">
      <alignment horizontal="right" vertical="center"/>
    </xf>
    <xf numFmtId="166" fontId="1" fillId="0" borderId="12" xfId="0" applyNumberFormat="1" applyFont="1" applyBorder="1" applyAlignment="1">
      <alignment horizontal="right" vertical="center"/>
    </xf>
    <xf numFmtId="0" fontId="3" fillId="0" borderId="7" xfId="2" applyNumberFormat="1" applyFont="1" applyBorder="1" applyAlignment="1">
      <alignment horizontal="right" vertical="center"/>
    </xf>
    <xf numFmtId="0" fontId="1" fillId="0" borderId="7" xfId="2" applyNumberFormat="1" applyFont="1" applyBorder="1" applyAlignment="1">
      <alignment horizontal="right" vertical="center"/>
    </xf>
    <xf numFmtId="0" fontId="3" fillId="0" borderId="35" xfId="0" applyFont="1" applyBorder="1"/>
    <xf numFmtId="0" fontId="3" fillId="0" borderId="36" xfId="0" applyFont="1" applyBorder="1"/>
    <xf numFmtId="0" fontId="3" fillId="0" borderId="7" xfId="0" applyFont="1" applyBorder="1"/>
    <xf numFmtId="0" fontId="3" fillId="0" borderId="19" xfId="0" applyFont="1" applyBorder="1" applyAlignment="1">
      <alignment horizontal="center" vertical="center"/>
    </xf>
    <xf numFmtId="0" fontId="1" fillId="0" borderId="0" xfId="0" applyFont="1" applyAlignment="1">
      <alignment horizontal="left" vertical="center"/>
    </xf>
    <xf numFmtId="10" fontId="3" fillId="0" borderId="1" xfId="0" applyNumberFormat="1" applyFont="1" applyBorder="1" applyAlignment="1">
      <alignment horizontal="right" vertical="center"/>
    </xf>
    <xf numFmtId="10" fontId="1" fillId="0" borderId="1" xfId="0" applyNumberFormat="1" applyFont="1" applyBorder="1" applyAlignment="1">
      <alignment horizontal="right" vertical="center"/>
    </xf>
    <xf numFmtId="10" fontId="1" fillId="0" borderId="12" xfId="1" applyNumberFormat="1" applyFont="1" applyBorder="1" applyAlignment="1">
      <alignment horizontal="right" vertical="center"/>
    </xf>
    <xf numFmtId="10" fontId="3" fillId="0" borderId="1" xfId="1" applyNumberFormat="1" applyFont="1" applyBorder="1" applyAlignment="1">
      <alignment horizontal="right" vertical="center"/>
    </xf>
    <xf numFmtId="0" fontId="6" fillId="0" borderId="0" xfId="0" applyFont="1" applyAlignment="1">
      <alignment vertical="top" wrapText="1"/>
    </xf>
    <xf numFmtId="0" fontId="0" fillId="0" borderId="21" xfId="0" applyBorder="1"/>
    <xf numFmtId="0" fontId="0" fillId="0" borderId="8" xfId="0" applyBorder="1"/>
    <xf numFmtId="0" fontId="0" fillId="0" borderId="47" xfId="0" applyBorder="1"/>
    <xf numFmtId="0" fontId="0" fillId="0" borderId="6" xfId="0" applyBorder="1" applyAlignment="1">
      <alignment vertical="center"/>
    </xf>
    <xf numFmtId="9" fontId="0" fillId="0" borderId="1" xfId="0" applyNumberFormat="1" applyBorder="1" applyAlignment="1">
      <alignment horizontal="center" vertical="center"/>
    </xf>
    <xf numFmtId="9" fontId="0" fillId="0" borderId="7" xfId="0" applyNumberFormat="1" applyBorder="1" applyAlignment="1">
      <alignment horizontal="center" vertical="center"/>
    </xf>
    <xf numFmtId="0" fontId="0" fillId="0" borderId="16" xfId="0" applyBorder="1" applyAlignment="1">
      <alignment vertical="center"/>
    </xf>
    <xf numFmtId="0" fontId="11" fillId="0" borderId="0" xfId="0" applyFont="1" applyAlignment="1">
      <alignment vertical="top" wrapText="1"/>
    </xf>
    <xf numFmtId="0" fontId="10" fillId="0" borderId="17" xfId="0" applyFont="1" applyBorder="1"/>
    <xf numFmtId="0" fontId="10" fillId="0" borderId="0" xfId="0" applyFont="1"/>
    <xf numFmtId="0" fontId="10" fillId="0" borderId="36" xfId="0" applyFont="1" applyBorder="1"/>
    <xf numFmtId="0" fontId="16" fillId="0" borderId="0" xfId="0" applyFont="1" applyAlignment="1">
      <alignment horizontal="center" vertical="top" wrapText="1"/>
    </xf>
    <xf numFmtId="166" fontId="3" fillId="0" borderId="0" xfId="0" applyNumberFormat="1" applyFont="1"/>
    <xf numFmtId="0" fontId="1" fillId="0" borderId="16" xfId="0" applyFont="1" applyBorder="1" applyAlignment="1">
      <alignment vertical="center"/>
    </xf>
    <xf numFmtId="0" fontId="5" fillId="0" borderId="14" xfId="0" applyFont="1" applyBorder="1" applyAlignment="1">
      <alignment horizontal="center"/>
    </xf>
    <xf numFmtId="0" fontId="5" fillId="0" borderId="11" xfId="0" applyFont="1" applyBorder="1" applyAlignment="1">
      <alignment horizontal="center"/>
    </xf>
    <xf numFmtId="0" fontId="5" fillId="0" borderId="15" xfId="0" applyFont="1" applyBorder="1" applyAlignment="1">
      <alignment horizontal="center"/>
    </xf>
    <xf numFmtId="0" fontId="5" fillId="0" borderId="6" xfId="0" applyFont="1" applyBorder="1"/>
    <xf numFmtId="0" fontId="5" fillId="0" borderId="1" xfId="0" applyFont="1" applyBorder="1"/>
    <xf numFmtId="0" fontId="5" fillId="0" borderId="7" xfId="0" applyFont="1" applyBorder="1"/>
    <xf numFmtId="0" fontId="12" fillId="0" borderId="49" xfId="0" applyFont="1" applyBorder="1" applyAlignment="1">
      <alignment horizontal="center"/>
    </xf>
    <xf numFmtId="0" fontId="12" fillId="0" borderId="38" xfId="0" applyFont="1" applyBorder="1" applyAlignment="1">
      <alignment horizontal="center"/>
    </xf>
    <xf numFmtId="0" fontId="12" fillId="0" borderId="42" xfId="0" applyFont="1" applyBorder="1" applyAlignment="1">
      <alignment horizontal="center"/>
    </xf>
    <xf numFmtId="0" fontId="12" fillId="0" borderId="50" xfId="0" applyFont="1" applyBorder="1" applyAlignment="1">
      <alignment horizontal="left"/>
    </xf>
    <xf numFmtId="0" fontId="12" fillId="0" borderId="48" xfId="0" applyFont="1" applyBorder="1" applyAlignment="1">
      <alignment horizontal="left"/>
    </xf>
    <xf numFmtId="0" fontId="12" fillId="0" borderId="51" xfId="0" applyFont="1" applyBorder="1" applyAlignment="1">
      <alignment horizontal="left"/>
    </xf>
    <xf numFmtId="0" fontId="13" fillId="0" borderId="20" xfId="0" applyFont="1" applyBorder="1" applyAlignment="1">
      <alignment horizontal="justify" vertical="top" wrapText="1"/>
    </xf>
    <xf numFmtId="0" fontId="13" fillId="0" borderId="35" xfId="0" applyFont="1" applyBorder="1" applyAlignment="1">
      <alignment horizontal="justify" vertical="top" wrapText="1"/>
    </xf>
    <xf numFmtId="0" fontId="13" fillId="0" borderId="36" xfId="0" applyFont="1" applyBorder="1" applyAlignment="1">
      <alignment horizontal="justify" vertical="top" wrapText="1"/>
    </xf>
    <xf numFmtId="0" fontId="3" fillId="0" borderId="1" xfId="0" applyFont="1" applyBorder="1" applyAlignment="1">
      <alignment horizontal="left" indent="2"/>
    </xf>
    <xf numFmtId="0" fontId="3" fillId="0" borderId="7" xfId="0" applyFont="1" applyBorder="1" applyAlignment="1">
      <alignment horizontal="left" indent="2"/>
    </xf>
    <xf numFmtId="0" fontId="3" fillId="0" borderId="1" xfId="0" applyFont="1" applyBorder="1" applyAlignment="1">
      <alignment horizontal="center"/>
    </xf>
    <xf numFmtId="0" fontId="3" fillId="0" borderId="7" xfId="0" applyFont="1" applyBorder="1" applyAlignment="1">
      <alignment horizont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4" fillId="0" borderId="11" xfId="0" applyFont="1" applyBorder="1" applyAlignment="1">
      <alignment horizontal="center" wrapText="1"/>
    </xf>
    <xf numFmtId="0" fontId="4" fillId="0" borderId="11" xfId="0" applyFont="1" applyBorder="1" applyAlignment="1">
      <alignment horizontal="center"/>
    </xf>
    <xf numFmtId="0" fontId="4" fillId="0" borderId="15" xfId="0" applyFont="1" applyBorder="1" applyAlignment="1">
      <alignment horizontal="center"/>
    </xf>
    <xf numFmtId="0" fontId="3" fillId="0" borderId="1"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vertical="top"/>
    </xf>
    <xf numFmtId="0" fontId="3" fillId="0" borderId="6" xfId="0" applyFont="1" applyBorder="1" applyAlignment="1">
      <alignment horizontal="center"/>
    </xf>
    <xf numFmtId="0" fontId="1" fillId="0" borderId="16"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3" fillId="0" borderId="1" xfId="0" applyFont="1" applyBorder="1" applyAlignment="1">
      <alignment horizontal="justify" vertical="center" wrapText="1"/>
    </xf>
    <xf numFmtId="0" fontId="3" fillId="0" borderId="7" xfId="0" applyFont="1" applyBorder="1" applyAlignment="1">
      <alignment horizontal="justify" vertical="center" wrapText="1"/>
    </xf>
    <xf numFmtId="0" fontId="14" fillId="0" borderId="20" xfId="0" applyFont="1" applyBorder="1" applyAlignment="1">
      <alignment horizontal="justify" vertical="top" wrapText="1"/>
    </xf>
    <xf numFmtId="0" fontId="14" fillId="0" borderId="35" xfId="0" applyFont="1" applyBorder="1" applyAlignment="1">
      <alignment horizontal="justify" vertical="top" wrapText="1"/>
    </xf>
    <xf numFmtId="0" fontId="14" fillId="0" borderId="36" xfId="0" applyFont="1" applyBorder="1" applyAlignment="1">
      <alignment horizontal="justify" vertical="top" wrapText="1"/>
    </xf>
    <xf numFmtId="0" fontId="8" fillId="0" borderId="0" xfId="0" applyFont="1" applyAlignment="1">
      <alignment horizontal="center"/>
    </xf>
    <xf numFmtId="0" fontId="3" fillId="0" borderId="18" xfId="0" applyFont="1" applyBorder="1" applyAlignment="1">
      <alignment horizontal="left"/>
    </xf>
    <xf numFmtId="0" fontId="3" fillId="0" borderId="33" xfId="0" applyFont="1" applyBorder="1" applyAlignment="1">
      <alignment horizontal="left"/>
    </xf>
    <xf numFmtId="0" fontId="3" fillId="0" borderId="34" xfId="0" applyFont="1" applyBorder="1" applyAlignment="1">
      <alignment horizontal="left"/>
    </xf>
    <xf numFmtId="0" fontId="1" fillId="0" borderId="23"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0" fontId="10" fillId="0" borderId="19" xfId="0" applyFont="1" applyBorder="1" applyAlignment="1">
      <alignment horizontal="center" vertical="center"/>
    </xf>
    <xf numFmtId="0" fontId="10" fillId="0" borderId="0" xfId="0" applyFont="1" applyAlignment="1">
      <alignment horizontal="center" vertical="center"/>
    </xf>
    <xf numFmtId="0" fontId="10" fillId="0" borderId="17" xfId="0" applyFont="1" applyBorder="1" applyAlignment="1">
      <alignment horizontal="center" vertical="center"/>
    </xf>
    <xf numFmtId="0" fontId="1" fillId="0" borderId="25"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1" xfId="0" applyFont="1" applyBorder="1" applyAlignment="1">
      <alignment horizontal="center" vertical="center" wrapText="1"/>
    </xf>
    <xf numFmtId="0" fontId="3" fillId="0" borderId="2" xfId="0" applyFont="1" applyBorder="1" applyAlignment="1">
      <alignment horizontal="right" vertical="center"/>
    </xf>
    <xf numFmtId="0" fontId="3" fillId="0" borderId="10" xfId="0" applyFont="1" applyBorder="1" applyAlignment="1">
      <alignment horizontal="right" vertical="center"/>
    </xf>
    <xf numFmtId="0" fontId="3" fillId="0" borderId="43" xfId="0" applyFont="1" applyBorder="1" applyAlignment="1">
      <alignment horizontal="right" vertical="center"/>
    </xf>
    <xf numFmtId="0" fontId="3" fillId="0" borderId="37" xfId="0" applyFont="1" applyBorder="1" applyAlignment="1">
      <alignment horizontal="right" vertical="center" wrapText="1"/>
    </xf>
    <xf numFmtId="0" fontId="3" fillId="0" borderId="38" xfId="0" applyFont="1" applyBorder="1" applyAlignment="1">
      <alignment horizontal="right" vertical="center" wrapText="1"/>
    </xf>
    <xf numFmtId="0" fontId="3" fillId="0" borderId="42" xfId="0" applyFont="1" applyBorder="1" applyAlignment="1">
      <alignment horizontal="right" vertical="center" wrapText="1"/>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43" xfId="0" applyFont="1" applyBorder="1" applyAlignment="1">
      <alignment horizontal="center" vertical="center"/>
    </xf>
    <xf numFmtId="0" fontId="14" fillId="0" borderId="19" xfId="0" applyFont="1" applyBorder="1" applyAlignment="1">
      <alignment horizontal="left" vertical="top" wrapText="1"/>
    </xf>
    <xf numFmtId="0" fontId="14" fillId="0" borderId="0" xfId="0" applyFont="1" applyAlignment="1">
      <alignment horizontal="left" vertical="top" wrapText="1"/>
    </xf>
    <xf numFmtId="0" fontId="14" fillId="0" borderId="20" xfId="0" applyFont="1" applyBorder="1" applyAlignment="1">
      <alignment horizontal="left" vertical="top" wrapText="1"/>
    </xf>
    <xf numFmtId="0" fontId="14" fillId="0" borderId="35" xfId="0" applyFont="1" applyBorder="1" applyAlignment="1">
      <alignment horizontal="left" vertical="top" wrapText="1"/>
    </xf>
    <xf numFmtId="0" fontId="1" fillId="0" borderId="0" xfId="0" applyFont="1" applyAlignment="1">
      <alignment horizontal="center" vertical="center"/>
    </xf>
    <xf numFmtId="0" fontId="3" fillId="0" borderId="0" xfId="0" applyFont="1" applyAlignment="1">
      <alignment horizontal="left"/>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165" fontId="1" fillId="0" borderId="1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5" fontId="1" fillId="0" borderId="12"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5" xfId="0" applyFont="1" applyBorder="1" applyAlignment="1">
      <alignment horizontal="center" vertical="center" wrapText="1"/>
    </xf>
    <xf numFmtId="0" fontId="9" fillId="0" borderId="7" xfId="0" applyFont="1" applyBorder="1" applyAlignment="1">
      <alignment horizontal="center" vertical="center" wrapText="1"/>
    </xf>
    <xf numFmtId="0" fontId="3" fillId="0" borderId="0" xfId="0" applyFont="1" applyAlignment="1">
      <alignment horizontal="left"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3" fillId="0" borderId="9" xfId="0" applyFont="1" applyBorder="1" applyAlignment="1">
      <alignment horizontal="center" vertical="center"/>
    </xf>
    <xf numFmtId="0" fontId="3" fillId="0" borderId="32" xfId="0" applyFont="1" applyBorder="1" applyAlignment="1">
      <alignment horizontal="center" vertical="center"/>
    </xf>
    <xf numFmtId="0" fontId="15" fillId="0" borderId="0" xfId="0" applyFont="1" applyAlignment="1">
      <alignment horizontal="left" vertical="center" wrapText="1"/>
    </xf>
    <xf numFmtId="0" fontId="1" fillId="0" borderId="19"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center" vertical="center" wrapText="1"/>
    </xf>
    <xf numFmtId="0" fontId="1" fillId="0" borderId="20" xfId="0" applyFont="1" applyBorder="1" applyAlignment="1">
      <alignment horizontal="left" vertical="center"/>
    </xf>
    <xf numFmtId="0" fontId="1" fillId="0" borderId="35" xfId="0" applyFont="1" applyBorder="1" applyAlignment="1">
      <alignment horizontal="left" vertical="center"/>
    </xf>
    <xf numFmtId="0" fontId="1" fillId="0" borderId="36" xfId="0" applyFont="1" applyBorder="1" applyAlignment="1">
      <alignment horizontal="left" vertical="center"/>
    </xf>
    <xf numFmtId="0" fontId="1" fillId="0" borderId="32" xfId="0" applyFont="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23" xfId="0" applyFont="1" applyBorder="1" applyAlignment="1">
      <alignment horizontal="center" vertical="center"/>
    </xf>
    <xf numFmtId="0" fontId="1" fillId="0" borderId="26" xfId="0" applyFont="1" applyBorder="1" applyAlignment="1">
      <alignment horizontal="center" vertical="center"/>
    </xf>
    <xf numFmtId="0" fontId="1" fillId="0" borderId="31" xfId="0" applyFont="1" applyBorder="1" applyAlignment="1">
      <alignment horizontal="center"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5" fillId="0" borderId="14"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7" xfId="0" applyFont="1" applyBorder="1" applyAlignment="1">
      <alignment horizontal="center" vertical="center" wrapText="1"/>
    </xf>
  </cellXfs>
  <cellStyles count="3">
    <cellStyle name="Comma" xfId="2" builtinId="3"/>
    <cellStyle name="Normal" xfId="0" builtinId="0"/>
    <cellStyle name="Percent" xfId="1" builtinId="5"/>
  </cellStyles>
  <dxfs count="0"/>
  <tableStyles count="1" defaultTableStyle="TableStyleMedium9" defaultPivotStyle="PivotStyleLight16">
    <tableStyle name="Invisible" pivot="0" table="0" count="0" xr9:uid="{BF25C95F-CFED-431B-9504-C87FC0468E8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9"/>
  <sheetViews>
    <sheetView showGridLines="0" zoomScale="115" zoomScaleNormal="115" zoomScaleSheetLayoutView="100" workbookViewId="0">
      <selection activeCell="A19" sqref="A19:E19"/>
    </sheetView>
  </sheetViews>
  <sheetFormatPr defaultColWidth="0" defaultRowHeight="14.5" zeroHeight="1" x14ac:dyDescent="0.35"/>
  <cols>
    <col min="1" max="2" width="4.453125" style="1" customWidth="1"/>
    <col min="3" max="3" width="92" style="1" customWidth="1"/>
    <col min="4" max="4" width="10.453125" style="1" customWidth="1"/>
    <col min="5" max="5" width="10.7265625" style="1" customWidth="1"/>
    <col min="6" max="6" width="10.453125" style="1" hidden="1"/>
    <col min="7" max="16383" width="9.26953125" style="1" hidden="1"/>
    <col min="16384" max="16384" width="0.54296875" style="1" customWidth="1"/>
  </cols>
  <sheetData>
    <row r="1" spans="1:5" ht="35.25" customHeight="1" x14ac:dyDescent="0.35">
      <c r="A1" s="40"/>
      <c r="B1" s="136" t="s">
        <v>141</v>
      </c>
      <c r="C1" s="137"/>
      <c r="D1" s="137"/>
      <c r="E1" s="138"/>
    </row>
    <row r="2" spans="1:5" ht="9" customHeight="1" x14ac:dyDescent="0.35">
      <c r="A2" s="41"/>
      <c r="B2" s="132"/>
      <c r="C2" s="132"/>
      <c r="D2" s="132"/>
      <c r="E2" s="133"/>
    </row>
    <row r="3" spans="1:5" x14ac:dyDescent="0.35">
      <c r="A3" s="20">
        <v>1</v>
      </c>
      <c r="B3" s="4"/>
      <c r="C3" s="139" t="s">
        <v>212</v>
      </c>
      <c r="D3" s="139"/>
      <c r="E3" s="140"/>
    </row>
    <row r="4" spans="1:5" x14ac:dyDescent="0.35">
      <c r="A4" s="20">
        <v>2</v>
      </c>
      <c r="B4" s="4"/>
      <c r="C4" s="139" t="s">
        <v>124</v>
      </c>
      <c r="D4" s="139"/>
      <c r="E4" s="140"/>
    </row>
    <row r="5" spans="1:5" x14ac:dyDescent="0.35">
      <c r="A5" s="20">
        <v>3</v>
      </c>
      <c r="B5" s="4"/>
      <c r="C5" s="139" t="s">
        <v>71</v>
      </c>
      <c r="D5" s="139"/>
      <c r="E5" s="140"/>
    </row>
    <row r="6" spans="1:5" x14ac:dyDescent="0.35">
      <c r="A6" s="20"/>
      <c r="B6" s="4" t="s">
        <v>142</v>
      </c>
      <c r="C6" s="130" t="s">
        <v>214</v>
      </c>
      <c r="D6" s="130"/>
      <c r="E6" s="131"/>
    </row>
    <row r="7" spans="1:5" x14ac:dyDescent="0.35">
      <c r="A7" s="20"/>
      <c r="B7" s="4" t="s">
        <v>143</v>
      </c>
      <c r="C7" s="130" t="s">
        <v>144</v>
      </c>
      <c r="D7" s="130"/>
      <c r="E7" s="131"/>
    </row>
    <row r="8" spans="1:5" x14ac:dyDescent="0.35">
      <c r="A8" s="141">
        <v>4</v>
      </c>
      <c r="B8" s="4"/>
      <c r="C8" s="139" t="s">
        <v>88</v>
      </c>
      <c r="D8" s="139"/>
      <c r="E8" s="140"/>
    </row>
    <row r="9" spans="1:5" x14ac:dyDescent="0.35">
      <c r="A9" s="141"/>
      <c r="B9" s="134"/>
      <c r="C9" s="134"/>
      <c r="D9" s="134"/>
      <c r="E9" s="135"/>
    </row>
    <row r="10" spans="1:5" s="18" customFormat="1" ht="29" x14ac:dyDescent="0.35">
      <c r="A10" s="141"/>
      <c r="B10" s="6" t="s">
        <v>72</v>
      </c>
      <c r="C10" s="5" t="s">
        <v>73</v>
      </c>
      <c r="D10" s="5" t="s">
        <v>74</v>
      </c>
      <c r="E10" s="38" t="s">
        <v>75</v>
      </c>
    </row>
    <row r="11" spans="1:5" x14ac:dyDescent="0.35">
      <c r="A11" s="141"/>
      <c r="B11" s="4">
        <v>1</v>
      </c>
      <c r="C11" s="2" t="s">
        <v>76</v>
      </c>
      <c r="D11" s="2"/>
      <c r="E11" s="19" t="s">
        <v>77</v>
      </c>
    </row>
    <row r="12" spans="1:5" x14ac:dyDescent="0.35">
      <c r="A12" s="141"/>
      <c r="B12" s="4">
        <v>2</v>
      </c>
      <c r="C12" s="2" t="s">
        <v>78</v>
      </c>
      <c r="D12" s="2"/>
      <c r="E12" s="19" t="s">
        <v>77</v>
      </c>
    </row>
    <row r="13" spans="1:5" x14ac:dyDescent="0.35">
      <c r="A13" s="141"/>
      <c r="B13" s="4">
        <v>3</v>
      </c>
      <c r="C13" s="2" t="s">
        <v>79</v>
      </c>
      <c r="D13" s="2"/>
      <c r="E13" s="19" t="s">
        <v>77</v>
      </c>
    </row>
    <row r="14" spans="1:5" x14ac:dyDescent="0.35">
      <c r="A14" s="141"/>
      <c r="B14" s="4">
        <v>4</v>
      </c>
      <c r="C14" s="2" t="s">
        <v>80</v>
      </c>
      <c r="D14" s="2"/>
      <c r="E14" s="19" t="s">
        <v>77</v>
      </c>
    </row>
    <row r="15" spans="1:5" x14ac:dyDescent="0.35">
      <c r="A15" s="141"/>
      <c r="B15" s="4">
        <v>5</v>
      </c>
      <c r="C15" s="2" t="s">
        <v>81</v>
      </c>
      <c r="D15" s="2"/>
      <c r="E15" s="19" t="s">
        <v>77</v>
      </c>
    </row>
    <row r="16" spans="1:5" ht="15" customHeight="1" x14ac:dyDescent="0.35">
      <c r="A16" s="41"/>
      <c r="B16" s="146" t="s">
        <v>82</v>
      </c>
      <c r="C16" s="146"/>
      <c r="D16" s="146"/>
      <c r="E16" s="147"/>
    </row>
    <row r="17" spans="1:5" ht="45" customHeight="1" x14ac:dyDescent="0.35">
      <c r="A17" s="41"/>
      <c r="B17" s="146"/>
      <c r="C17" s="146"/>
      <c r="D17" s="146"/>
      <c r="E17" s="147"/>
    </row>
    <row r="18" spans="1:5" x14ac:dyDescent="0.35">
      <c r="A18" s="142"/>
      <c r="B18" s="132"/>
      <c r="C18" s="132"/>
      <c r="D18" s="132"/>
      <c r="E18" s="133"/>
    </row>
    <row r="19" spans="1:5" ht="15" thickBot="1" x14ac:dyDescent="0.4">
      <c r="A19" s="143" t="s">
        <v>215</v>
      </c>
      <c r="B19" s="144"/>
      <c r="C19" s="144"/>
      <c r="D19" s="144"/>
      <c r="E19" s="145"/>
    </row>
  </sheetData>
  <mergeCells count="13">
    <mergeCell ref="A8:A15"/>
    <mergeCell ref="A18:E18"/>
    <mergeCell ref="A19:E19"/>
    <mergeCell ref="B16:E17"/>
    <mergeCell ref="C8:E8"/>
    <mergeCell ref="C7:E7"/>
    <mergeCell ref="B2:E2"/>
    <mergeCell ref="B9:E9"/>
    <mergeCell ref="B1:E1"/>
    <mergeCell ref="C3:E3"/>
    <mergeCell ref="C4:E4"/>
    <mergeCell ref="C5:E5"/>
    <mergeCell ref="C6:E6"/>
  </mergeCells>
  <printOptions horizontalCentered="1"/>
  <pageMargins left="0.19685039370078741" right="0.19685039370078741" top="1.1811023622047245" bottom="0.39370078740157483" header="0.19685039370078741" footer="0.19685039370078741"/>
  <pageSetup paperSize="9" fitToHeight="2" orientation="landscape" r:id="rId1"/>
  <headerFooter>
    <oddHeader>&amp;R&amp;G</oddHeader>
    <oddFooter>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6"/>
  <sheetViews>
    <sheetView showGridLines="0" zoomScale="110" zoomScaleNormal="110" zoomScaleSheetLayoutView="110" workbookViewId="0">
      <selection activeCell="A3" sqref="A3"/>
    </sheetView>
  </sheetViews>
  <sheetFormatPr defaultColWidth="9.26953125" defaultRowHeight="14.5" x14ac:dyDescent="0.35"/>
  <cols>
    <col min="1" max="1" width="9.26953125" style="1"/>
    <col min="2" max="2" width="23.26953125" style="1" customWidth="1"/>
    <col min="3" max="3" width="7.7265625" style="1" customWidth="1"/>
    <col min="4" max="4" width="12.26953125" style="1" customWidth="1"/>
    <col min="5" max="5" width="9.26953125" style="1" bestFit="1" customWidth="1"/>
    <col min="6" max="6" width="10.7265625" style="1" customWidth="1"/>
    <col min="7" max="7" width="12.7265625" style="1" bestFit="1" customWidth="1"/>
    <col min="8" max="8" width="16.7265625" style="1" bestFit="1" customWidth="1"/>
    <col min="9" max="9" width="10.7265625" style="1" bestFit="1" customWidth="1"/>
    <col min="10" max="10" width="9.26953125" style="1" customWidth="1"/>
    <col min="11" max="11" width="10.7265625" style="1" bestFit="1" customWidth="1"/>
    <col min="12" max="12" width="14" style="1" bestFit="1" customWidth="1"/>
    <col min="13" max="13" width="12.453125" style="1" customWidth="1"/>
    <col min="14" max="14" width="14.7265625" style="1" customWidth="1"/>
    <col min="15" max="15" width="9.26953125" style="1" bestFit="1" customWidth="1"/>
    <col min="16" max="16" width="12" style="1" customWidth="1"/>
    <col min="17" max="17" width="9.26953125" style="1" bestFit="1" customWidth="1"/>
    <col min="18" max="18" width="11.54296875" style="1" customWidth="1"/>
    <col min="19" max="19" width="14.7265625" style="1" customWidth="1"/>
    <col min="20" max="16384" width="9.26953125" style="1"/>
  </cols>
  <sheetData>
    <row r="1" spans="1:20" ht="16" thickBot="1" x14ac:dyDescent="0.4">
      <c r="A1" s="151" t="s">
        <v>145</v>
      </c>
      <c r="B1" s="151"/>
      <c r="C1" s="151"/>
      <c r="D1" s="151"/>
      <c r="E1" s="151"/>
      <c r="F1" s="151"/>
      <c r="G1" s="151"/>
      <c r="H1" s="151"/>
      <c r="I1" s="151"/>
      <c r="J1" s="151"/>
      <c r="K1" s="151"/>
      <c r="L1" s="151"/>
      <c r="M1" s="151"/>
      <c r="N1" s="151"/>
      <c r="O1" s="151"/>
      <c r="P1" s="151"/>
      <c r="Q1" s="151"/>
      <c r="R1" s="151"/>
      <c r="S1" s="151"/>
    </row>
    <row r="2" spans="1:20" x14ac:dyDescent="0.35">
      <c r="A2" s="152" t="s">
        <v>216</v>
      </c>
      <c r="B2" s="153"/>
      <c r="C2" s="153"/>
      <c r="D2" s="153"/>
      <c r="E2" s="153"/>
      <c r="F2" s="153"/>
      <c r="G2" s="153"/>
      <c r="H2" s="153"/>
      <c r="I2" s="153"/>
      <c r="J2" s="153"/>
      <c r="K2" s="153"/>
      <c r="L2" s="153"/>
      <c r="M2" s="153"/>
      <c r="N2" s="153"/>
      <c r="O2" s="153"/>
      <c r="P2" s="153"/>
      <c r="Q2" s="153"/>
      <c r="R2" s="153"/>
      <c r="S2" s="154"/>
    </row>
    <row r="3" spans="1:20" ht="15" thickBot="1" x14ac:dyDescent="0.4">
      <c r="A3" s="39"/>
    </row>
    <row r="4" spans="1:20" ht="117" customHeight="1" x14ac:dyDescent="0.35">
      <c r="A4" s="155" t="s">
        <v>91</v>
      </c>
      <c r="B4" s="158" t="s">
        <v>202</v>
      </c>
      <c r="C4" s="158" t="s">
        <v>203</v>
      </c>
      <c r="D4" s="158" t="s">
        <v>101</v>
      </c>
      <c r="E4" s="158" t="s">
        <v>102</v>
      </c>
      <c r="F4" s="158" t="s">
        <v>0</v>
      </c>
      <c r="G4" s="158" t="s">
        <v>1</v>
      </c>
      <c r="H4" s="158" t="s">
        <v>108</v>
      </c>
      <c r="I4" s="173" t="s">
        <v>103</v>
      </c>
      <c r="J4" s="173"/>
      <c r="K4" s="173"/>
      <c r="L4" s="173"/>
      <c r="M4" s="158" t="s">
        <v>3</v>
      </c>
      <c r="N4" s="158" t="s">
        <v>4</v>
      </c>
      <c r="O4" s="173" t="s">
        <v>105</v>
      </c>
      <c r="P4" s="173"/>
      <c r="Q4" s="173" t="s">
        <v>99</v>
      </c>
      <c r="R4" s="173"/>
      <c r="S4" s="167" t="s">
        <v>109</v>
      </c>
    </row>
    <row r="5" spans="1:20" ht="22.15" customHeight="1" x14ac:dyDescent="0.35">
      <c r="A5" s="156"/>
      <c r="B5" s="159"/>
      <c r="C5" s="159"/>
      <c r="D5" s="159"/>
      <c r="E5" s="159"/>
      <c r="F5" s="159"/>
      <c r="G5" s="159"/>
      <c r="H5" s="159"/>
      <c r="I5" s="162" t="s">
        <v>129</v>
      </c>
      <c r="J5" s="162"/>
      <c r="K5" s="162"/>
      <c r="L5" s="162" t="s">
        <v>104</v>
      </c>
      <c r="M5" s="159"/>
      <c r="N5" s="159"/>
      <c r="O5" s="161" t="s">
        <v>132</v>
      </c>
      <c r="P5" s="161" t="s">
        <v>146</v>
      </c>
      <c r="Q5" s="161" t="s">
        <v>132</v>
      </c>
      <c r="R5" s="161" t="s">
        <v>92</v>
      </c>
      <c r="S5" s="168"/>
    </row>
    <row r="6" spans="1:20" ht="33.65" customHeight="1" thickBot="1" x14ac:dyDescent="0.4">
      <c r="A6" s="157"/>
      <c r="B6" s="160"/>
      <c r="C6" s="160"/>
      <c r="D6" s="160"/>
      <c r="E6" s="160"/>
      <c r="F6" s="160"/>
      <c r="G6" s="160"/>
      <c r="H6" s="160"/>
      <c r="I6" s="35" t="s">
        <v>89</v>
      </c>
      <c r="J6" s="35" t="s">
        <v>90</v>
      </c>
      <c r="K6" s="49" t="s">
        <v>2</v>
      </c>
      <c r="L6" s="163"/>
      <c r="M6" s="160"/>
      <c r="N6" s="160"/>
      <c r="O6" s="160"/>
      <c r="P6" s="160"/>
      <c r="Q6" s="160"/>
      <c r="R6" s="160"/>
      <c r="S6" s="169"/>
    </row>
    <row r="7" spans="1:20" s="9" customFormat="1" ht="27" customHeight="1" x14ac:dyDescent="0.35">
      <c r="A7" s="52" t="s">
        <v>9</v>
      </c>
      <c r="B7" s="50" t="s">
        <v>147</v>
      </c>
      <c r="C7" s="43">
        <f>'Table II'!D16</f>
        <v>3</v>
      </c>
      <c r="D7" s="44">
        <f>'Table II'!E16</f>
        <v>3736881</v>
      </c>
      <c r="E7" s="45">
        <v>0</v>
      </c>
      <c r="F7" s="45">
        <v>0</v>
      </c>
      <c r="G7" s="46">
        <f>+D7</f>
        <v>3736881</v>
      </c>
      <c r="H7" s="47">
        <f>+D7/$D$12</f>
        <v>0.72843684210526316</v>
      </c>
      <c r="I7" s="44">
        <f>+G7</f>
        <v>3736881</v>
      </c>
      <c r="J7" s="45">
        <v>0</v>
      </c>
      <c r="K7" s="44">
        <f>SUM(I7:J7)</f>
        <v>3736881</v>
      </c>
      <c r="L7" s="48">
        <f>+H7</f>
        <v>0.72843684210526316</v>
      </c>
      <c r="M7" s="45">
        <v>0</v>
      </c>
      <c r="N7" s="45">
        <v>0</v>
      </c>
      <c r="O7" s="45">
        <v>0</v>
      </c>
      <c r="P7" s="45">
        <v>0</v>
      </c>
      <c r="Q7" s="45">
        <v>0</v>
      </c>
      <c r="R7" s="45">
        <v>0</v>
      </c>
      <c r="S7" s="53">
        <f>K7</f>
        <v>3736881</v>
      </c>
    </row>
    <row r="8" spans="1:20" ht="27" customHeight="1" x14ac:dyDescent="0.35">
      <c r="A8" s="20" t="s">
        <v>10</v>
      </c>
      <c r="B8" s="51" t="s">
        <v>13</v>
      </c>
      <c r="C8" s="5">
        <f>'Table III'!D87</f>
        <v>4</v>
      </c>
      <c r="D8" s="25">
        <f>'Table III'!E87</f>
        <v>1393119</v>
      </c>
      <c r="E8" s="23">
        <v>0</v>
      </c>
      <c r="F8" s="23">
        <v>0</v>
      </c>
      <c r="G8" s="25">
        <f>+D8</f>
        <v>1393119</v>
      </c>
      <c r="H8" s="26">
        <f>+D8/$D$12</f>
        <v>0.27156315789473684</v>
      </c>
      <c r="I8" s="25">
        <f>+G8</f>
        <v>1393119</v>
      </c>
      <c r="J8" s="23">
        <v>0</v>
      </c>
      <c r="K8" s="25">
        <f>+I8</f>
        <v>1393119</v>
      </c>
      <c r="L8" s="27">
        <f>+H8</f>
        <v>0.27156315789473684</v>
      </c>
      <c r="M8" s="23">
        <v>0</v>
      </c>
      <c r="N8" s="23">
        <v>0</v>
      </c>
      <c r="O8" s="23">
        <v>0</v>
      </c>
      <c r="P8" s="23">
        <v>0</v>
      </c>
      <c r="Q8" s="23">
        <v>0</v>
      </c>
      <c r="R8" s="23">
        <v>0</v>
      </c>
      <c r="S8" s="54">
        <f>'Table III'!T87</f>
        <v>1139766</v>
      </c>
      <c r="T8" s="113"/>
    </row>
    <row r="9" spans="1:20" ht="27" customHeight="1" x14ac:dyDescent="0.35">
      <c r="A9" s="20" t="s">
        <v>125</v>
      </c>
      <c r="B9" s="21" t="s">
        <v>127</v>
      </c>
      <c r="C9" s="4">
        <v>0</v>
      </c>
      <c r="D9" s="23">
        <v>0</v>
      </c>
      <c r="E9" s="23">
        <v>0</v>
      </c>
      <c r="F9" s="23">
        <v>0</v>
      </c>
      <c r="G9" s="23">
        <v>0</v>
      </c>
      <c r="H9" s="23">
        <v>0</v>
      </c>
      <c r="I9" s="23">
        <v>0</v>
      </c>
      <c r="J9" s="23">
        <v>0</v>
      </c>
      <c r="K9" s="23">
        <v>0</v>
      </c>
      <c r="L9" s="23">
        <v>0</v>
      </c>
      <c r="M9" s="23">
        <v>0</v>
      </c>
      <c r="N9" s="23">
        <v>0</v>
      </c>
      <c r="O9" s="23">
        <v>0</v>
      </c>
      <c r="P9" s="23">
        <v>0</v>
      </c>
      <c r="Q9" s="23">
        <v>0</v>
      </c>
      <c r="R9" s="23">
        <v>0</v>
      </c>
      <c r="S9" s="55">
        <v>0</v>
      </c>
    </row>
    <row r="10" spans="1:20" ht="27" customHeight="1" x14ac:dyDescent="0.35">
      <c r="A10" s="20" t="s">
        <v>11</v>
      </c>
      <c r="B10" s="21" t="s">
        <v>14</v>
      </c>
      <c r="C10" s="4">
        <v>0</v>
      </c>
      <c r="D10" s="23">
        <v>0</v>
      </c>
      <c r="E10" s="23">
        <v>0</v>
      </c>
      <c r="F10" s="23">
        <v>0</v>
      </c>
      <c r="G10" s="23">
        <v>0</v>
      </c>
      <c r="H10" s="23">
        <v>0</v>
      </c>
      <c r="I10" s="23">
        <v>0</v>
      </c>
      <c r="J10" s="23">
        <v>0</v>
      </c>
      <c r="K10" s="23">
        <v>0</v>
      </c>
      <c r="L10" s="23">
        <v>0</v>
      </c>
      <c r="M10" s="23">
        <v>0</v>
      </c>
      <c r="N10" s="23">
        <v>0</v>
      </c>
      <c r="O10" s="23">
        <v>0</v>
      </c>
      <c r="P10" s="23">
        <v>0</v>
      </c>
      <c r="Q10" s="23">
        <v>0</v>
      </c>
      <c r="R10" s="23">
        <v>0</v>
      </c>
      <c r="S10" s="55">
        <v>0</v>
      </c>
      <c r="T10" s="113"/>
    </row>
    <row r="11" spans="1:20" ht="27" customHeight="1" x14ac:dyDescent="0.35">
      <c r="A11" s="20" t="s">
        <v>12</v>
      </c>
      <c r="B11" s="21" t="s">
        <v>15</v>
      </c>
      <c r="C11" s="4">
        <v>0</v>
      </c>
      <c r="D11" s="23">
        <v>0</v>
      </c>
      <c r="E11" s="23">
        <v>0</v>
      </c>
      <c r="F11" s="23">
        <v>0</v>
      </c>
      <c r="G11" s="23">
        <v>0</v>
      </c>
      <c r="H11" s="23">
        <v>0</v>
      </c>
      <c r="I11" s="23">
        <v>0</v>
      </c>
      <c r="J11" s="23">
        <v>0</v>
      </c>
      <c r="K11" s="23">
        <v>0</v>
      </c>
      <c r="L11" s="23">
        <v>0</v>
      </c>
      <c r="M11" s="23">
        <v>0</v>
      </c>
      <c r="N11" s="23">
        <v>0</v>
      </c>
      <c r="O11" s="23">
        <v>0</v>
      </c>
      <c r="P11" s="23">
        <v>0</v>
      </c>
      <c r="Q11" s="23">
        <v>0</v>
      </c>
      <c r="R11" s="23">
        <v>0</v>
      </c>
      <c r="S11" s="55">
        <v>0</v>
      </c>
    </row>
    <row r="12" spans="1:20" s="9" customFormat="1" ht="27" customHeight="1" thickBot="1" x14ac:dyDescent="0.4">
      <c r="A12" s="37"/>
      <c r="B12" s="56" t="s">
        <v>2</v>
      </c>
      <c r="C12" s="34">
        <f>SUM(C7:C11)</f>
        <v>7</v>
      </c>
      <c r="D12" s="57">
        <f>SUM(D7:D11)</f>
        <v>5130000</v>
      </c>
      <c r="E12" s="57">
        <f t="shared" ref="E12:L12" si="0">SUM(E7:E11)</f>
        <v>0</v>
      </c>
      <c r="F12" s="57">
        <f t="shared" si="0"/>
        <v>0</v>
      </c>
      <c r="G12" s="57">
        <f>SUM(G7:G11)</f>
        <v>5130000</v>
      </c>
      <c r="H12" s="58">
        <f t="shared" si="0"/>
        <v>1</v>
      </c>
      <c r="I12" s="57">
        <f>SUM(I7:I11)</f>
        <v>5130000</v>
      </c>
      <c r="J12" s="57">
        <f t="shared" si="0"/>
        <v>0</v>
      </c>
      <c r="K12" s="57">
        <f>SUM(K7:K11)</f>
        <v>5130000</v>
      </c>
      <c r="L12" s="58">
        <f t="shared" si="0"/>
        <v>1</v>
      </c>
      <c r="M12" s="57">
        <v>0</v>
      </c>
      <c r="N12" s="57">
        <v>0</v>
      </c>
      <c r="O12" s="57">
        <v>0</v>
      </c>
      <c r="P12" s="57">
        <v>0</v>
      </c>
      <c r="Q12" s="57">
        <v>0</v>
      </c>
      <c r="R12" s="57">
        <v>0</v>
      </c>
      <c r="S12" s="59">
        <f>SUM(S7:S11)</f>
        <v>4876647</v>
      </c>
    </row>
    <row r="13" spans="1:20" ht="15" thickBot="1" x14ac:dyDescent="0.4">
      <c r="A13" s="39"/>
      <c r="S13" s="60"/>
    </row>
    <row r="14" spans="1:20" ht="15" thickBot="1" x14ac:dyDescent="0.4">
      <c r="A14" s="170"/>
      <c r="B14" s="171"/>
      <c r="C14" s="171"/>
      <c r="D14" s="171"/>
      <c r="E14" s="171"/>
      <c r="F14" s="171"/>
      <c r="G14" s="171"/>
      <c r="H14" s="171"/>
      <c r="I14" s="171"/>
      <c r="J14" s="171"/>
      <c r="K14" s="171"/>
      <c r="L14" s="171"/>
      <c r="M14" s="171"/>
      <c r="N14" s="171"/>
      <c r="O14" s="171"/>
      <c r="P14" s="171"/>
      <c r="Q14" s="171"/>
      <c r="R14" s="171"/>
      <c r="S14" s="172"/>
    </row>
    <row r="15" spans="1:20" s="110" customFormat="1" ht="13" x14ac:dyDescent="0.3">
      <c r="A15" s="164"/>
      <c r="B15" s="165"/>
      <c r="C15" s="165"/>
      <c r="D15" s="165"/>
      <c r="E15" s="165"/>
      <c r="F15" s="165"/>
      <c r="G15" s="165"/>
      <c r="H15" s="165"/>
      <c r="I15" s="165"/>
      <c r="J15" s="165"/>
      <c r="K15" s="165"/>
      <c r="L15" s="165"/>
      <c r="M15" s="165"/>
      <c r="N15" s="165"/>
      <c r="O15" s="165"/>
      <c r="P15" s="165"/>
      <c r="Q15" s="165"/>
      <c r="R15" s="165"/>
      <c r="S15" s="166"/>
    </row>
    <row r="16" spans="1:20" s="112" customFormat="1" ht="74.25" customHeight="1" thickBot="1" x14ac:dyDescent="0.4">
      <c r="A16" s="148" t="s">
        <v>211</v>
      </c>
      <c r="B16" s="149"/>
      <c r="C16" s="149"/>
      <c r="D16" s="149"/>
      <c r="E16" s="149"/>
      <c r="F16" s="149"/>
      <c r="G16" s="149"/>
      <c r="H16" s="149"/>
      <c r="I16" s="149"/>
      <c r="J16" s="149"/>
      <c r="K16" s="149"/>
      <c r="L16" s="149"/>
      <c r="M16" s="149"/>
      <c r="N16" s="149"/>
      <c r="O16" s="149"/>
      <c r="P16" s="149"/>
      <c r="Q16" s="149"/>
      <c r="R16" s="149"/>
      <c r="S16" s="150"/>
    </row>
  </sheetData>
  <mergeCells count="25">
    <mergeCell ref="L5:L6"/>
    <mergeCell ref="A15:S15"/>
    <mergeCell ref="R5:R6"/>
    <mergeCell ref="S4:S6"/>
    <mergeCell ref="A14:S14"/>
    <mergeCell ref="Q4:R4"/>
    <mergeCell ref="I4:L4"/>
    <mergeCell ref="I5:K5"/>
    <mergeCell ref="O4:P4"/>
    <mergeCell ref="A16:S16"/>
    <mergeCell ref="A1:S1"/>
    <mergeCell ref="A2:S2"/>
    <mergeCell ref="A4:A6"/>
    <mergeCell ref="B4:B6"/>
    <mergeCell ref="C4:C6"/>
    <mergeCell ref="D4:D6"/>
    <mergeCell ref="E4:E6"/>
    <mergeCell ref="F4:F6"/>
    <mergeCell ref="G4:G6"/>
    <mergeCell ref="H4:H6"/>
    <mergeCell ref="M4:M6"/>
    <mergeCell ref="N4:N6"/>
    <mergeCell ref="O5:O6"/>
    <mergeCell ref="P5:P6"/>
    <mergeCell ref="Q5:Q6"/>
  </mergeCells>
  <printOptions horizontalCentered="1"/>
  <pageMargins left="0.19685039370078741" right="0.19685039370078741" top="1.1811023622047245" bottom="0.39370078740157483" header="0.19685039370078741" footer="0.19685039370078741"/>
  <pageSetup paperSize="9" scale="62" fitToHeight="2" orientation="landscape" r:id="rId1"/>
  <headerFooter>
    <oddHeader>&amp;R&amp;G</oddHeader>
    <oddFooter>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6"/>
  <sheetViews>
    <sheetView topLeftCell="A4" zoomScaleNormal="100" zoomScaleSheetLayoutView="80" workbookViewId="0">
      <selection activeCell="A31" sqref="A31:S31"/>
    </sheetView>
  </sheetViews>
  <sheetFormatPr defaultColWidth="9.26953125" defaultRowHeight="14.5" x14ac:dyDescent="0.35"/>
  <cols>
    <col min="1" max="1" width="4.26953125" style="17" customWidth="1"/>
    <col min="2" max="2" width="36.453125" style="1" customWidth="1"/>
    <col min="3" max="3" width="12.7265625" style="1" customWidth="1"/>
    <col min="4" max="4" width="10.7265625" style="1" bestFit="1" customWidth="1"/>
    <col min="5" max="5" width="11.26953125" style="1" customWidth="1"/>
    <col min="6" max="6" width="8.7265625" style="1" customWidth="1"/>
    <col min="7" max="7" width="10.453125" style="1" customWidth="1"/>
    <col min="8" max="8" width="11" style="1" customWidth="1"/>
    <col min="9" max="9" width="14.26953125" style="16" bestFit="1" customWidth="1"/>
    <col min="10" max="10" width="10.54296875" style="1" customWidth="1"/>
    <col min="11" max="11" width="9.7265625" style="1" customWidth="1"/>
    <col min="12" max="12" width="11.54296875" style="1" customWidth="1"/>
    <col min="13" max="13" width="11.54296875" style="16" customWidth="1"/>
    <col min="14" max="14" width="12.26953125" style="1" customWidth="1"/>
    <col min="15" max="15" width="13.453125" style="1" customWidth="1"/>
    <col min="16" max="16" width="9.26953125" style="1"/>
    <col min="17" max="17" width="12" style="1" customWidth="1"/>
    <col min="18" max="18" width="9.26953125" style="1"/>
    <col min="19" max="19" width="12.453125" style="1" customWidth="1"/>
    <col min="20" max="20" width="14.54296875" style="1" customWidth="1"/>
    <col min="21" max="16384" width="9.26953125" style="1"/>
  </cols>
  <sheetData>
    <row r="1" spans="1:20" x14ac:dyDescent="0.35">
      <c r="A1" s="187" t="s">
        <v>145</v>
      </c>
      <c r="B1" s="187"/>
      <c r="C1" s="187"/>
      <c r="D1" s="187"/>
      <c r="E1" s="187"/>
      <c r="F1" s="187"/>
      <c r="G1" s="187"/>
      <c r="H1" s="187"/>
      <c r="I1" s="187"/>
      <c r="J1" s="187"/>
      <c r="K1" s="187"/>
      <c r="L1" s="187"/>
      <c r="M1" s="187"/>
      <c r="N1" s="187"/>
      <c r="O1" s="187"/>
      <c r="P1" s="187"/>
      <c r="Q1" s="187"/>
      <c r="R1" s="187"/>
      <c r="S1" s="187"/>
      <c r="T1" s="187"/>
    </row>
    <row r="2" spans="1:20" x14ac:dyDescent="0.35">
      <c r="A2" s="188" t="s">
        <v>152</v>
      </c>
      <c r="B2" s="188"/>
      <c r="C2" s="188"/>
      <c r="D2" s="188"/>
      <c r="E2" s="188"/>
      <c r="F2" s="188"/>
      <c r="G2" s="188"/>
      <c r="H2" s="188"/>
      <c r="I2" s="188"/>
      <c r="J2" s="188"/>
      <c r="K2" s="188"/>
      <c r="L2" s="188"/>
      <c r="M2" s="188"/>
      <c r="N2" s="188"/>
      <c r="O2" s="188"/>
      <c r="P2" s="188"/>
      <c r="Q2" s="188"/>
      <c r="R2" s="188"/>
      <c r="S2" s="188"/>
      <c r="T2" s="188"/>
    </row>
    <row r="3" spans="1:20" ht="15" thickBot="1" x14ac:dyDescent="0.4">
      <c r="A3" s="11"/>
    </row>
    <row r="4" spans="1:20" ht="153" customHeight="1" x14ac:dyDescent="0.35">
      <c r="A4" s="189"/>
      <c r="B4" s="173" t="s">
        <v>16</v>
      </c>
      <c r="C4" s="173" t="s">
        <v>95</v>
      </c>
      <c r="D4" s="173" t="s">
        <v>204</v>
      </c>
      <c r="E4" s="173" t="s">
        <v>101</v>
      </c>
      <c r="F4" s="173" t="s">
        <v>98</v>
      </c>
      <c r="G4" s="173" t="s">
        <v>17</v>
      </c>
      <c r="H4" s="173" t="s">
        <v>18</v>
      </c>
      <c r="I4" s="192" t="s">
        <v>205</v>
      </c>
      <c r="J4" s="173" t="s">
        <v>103</v>
      </c>
      <c r="K4" s="173"/>
      <c r="L4" s="173"/>
      <c r="M4" s="173"/>
      <c r="N4" s="173" t="s">
        <v>3</v>
      </c>
      <c r="O4" s="173" t="s">
        <v>69</v>
      </c>
      <c r="P4" s="173" t="s">
        <v>5</v>
      </c>
      <c r="Q4" s="173"/>
      <c r="R4" s="173" t="s">
        <v>8</v>
      </c>
      <c r="S4" s="173"/>
      <c r="T4" s="167" t="s">
        <v>93</v>
      </c>
    </row>
    <row r="5" spans="1:20" ht="43.15" customHeight="1" x14ac:dyDescent="0.35">
      <c r="A5" s="190"/>
      <c r="B5" s="162"/>
      <c r="C5" s="162"/>
      <c r="D5" s="162"/>
      <c r="E5" s="162"/>
      <c r="F5" s="162"/>
      <c r="G5" s="162"/>
      <c r="H5" s="162"/>
      <c r="I5" s="193"/>
      <c r="J5" s="162" t="s">
        <v>129</v>
      </c>
      <c r="K5" s="162"/>
      <c r="L5" s="162"/>
      <c r="M5" s="193" t="s">
        <v>21</v>
      </c>
      <c r="N5" s="162"/>
      <c r="O5" s="162"/>
      <c r="P5" s="162" t="s">
        <v>133</v>
      </c>
      <c r="Q5" s="162" t="s">
        <v>106</v>
      </c>
      <c r="R5" s="162" t="s">
        <v>133</v>
      </c>
      <c r="S5" s="162" t="s">
        <v>153</v>
      </c>
      <c r="T5" s="168"/>
    </row>
    <row r="6" spans="1:20" ht="17.25" customHeight="1" thickBot="1" x14ac:dyDescent="0.4">
      <c r="A6" s="191"/>
      <c r="B6" s="163"/>
      <c r="C6" s="163"/>
      <c r="D6" s="163"/>
      <c r="E6" s="163"/>
      <c r="F6" s="163"/>
      <c r="G6" s="163"/>
      <c r="H6" s="163"/>
      <c r="I6" s="194"/>
      <c r="J6" s="35" t="s">
        <v>89</v>
      </c>
      <c r="K6" s="35" t="s">
        <v>90</v>
      </c>
      <c r="L6" s="34" t="s">
        <v>2</v>
      </c>
      <c r="M6" s="194"/>
      <c r="N6" s="163"/>
      <c r="O6" s="163"/>
      <c r="P6" s="163"/>
      <c r="Q6" s="163"/>
      <c r="R6" s="163"/>
      <c r="S6" s="163"/>
      <c r="T6" s="169"/>
    </row>
    <row r="7" spans="1:20" x14ac:dyDescent="0.35">
      <c r="A7" s="52" t="s">
        <v>22</v>
      </c>
      <c r="B7" s="61" t="s">
        <v>25</v>
      </c>
      <c r="C7" s="177"/>
      <c r="D7" s="178"/>
      <c r="E7" s="178"/>
      <c r="F7" s="178"/>
      <c r="G7" s="178"/>
      <c r="H7" s="178"/>
      <c r="I7" s="178"/>
      <c r="J7" s="178"/>
      <c r="K7" s="178"/>
      <c r="L7" s="178"/>
      <c r="M7" s="178"/>
      <c r="N7" s="178"/>
      <c r="O7" s="178"/>
      <c r="P7" s="178"/>
      <c r="Q7" s="178"/>
      <c r="R7" s="178"/>
      <c r="S7" s="178"/>
      <c r="T7" s="179"/>
    </row>
    <row r="8" spans="1:20" s="9" customFormat="1" x14ac:dyDescent="0.35">
      <c r="A8" s="36"/>
      <c r="B8" s="10" t="s">
        <v>148</v>
      </c>
      <c r="C8" s="6" t="s">
        <v>70</v>
      </c>
      <c r="D8" s="22">
        <v>1</v>
      </c>
      <c r="E8" s="24">
        <f>2430566-50-126666-126667+10+20</f>
        <v>2177213</v>
      </c>
      <c r="F8" s="69">
        <v>0</v>
      </c>
      <c r="G8" s="69">
        <v>0</v>
      </c>
      <c r="H8" s="24">
        <f>+E8</f>
        <v>2177213</v>
      </c>
      <c r="I8" s="77">
        <f>+H8/'Table I'!$G$12</f>
        <v>0.42440799220272907</v>
      </c>
      <c r="J8" s="25">
        <f>+H8</f>
        <v>2177213</v>
      </c>
      <c r="K8" s="69">
        <v>0</v>
      </c>
      <c r="L8" s="25">
        <f>+J8</f>
        <v>2177213</v>
      </c>
      <c r="M8" s="77">
        <f>+I8</f>
        <v>0.42440799220272907</v>
      </c>
      <c r="N8" s="69">
        <v>0</v>
      </c>
      <c r="O8" s="31">
        <f>+L8</f>
        <v>2177213</v>
      </c>
      <c r="P8" s="69">
        <v>0</v>
      </c>
      <c r="Q8" s="69">
        <v>0</v>
      </c>
      <c r="R8" s="69">
        <v>0</v>
      </c>
      <c r="S8" s="69">
        <v>0</v>
      </c>
      <c r="T8" s="84">
        <f>L8</f>
        <v>2177213</v>
      </c>
    </row>
    <row r="9" spans="1:20" s="9" customFormat="1" x14ac:dyDescent="0.35">
      <c r="A9" s="36"/>
      <c r="B9" s="10" t="s">
        <v>149</v>
      </c>
      <c r="C9" s="6" t="s">
        <v>65</v>
      </c>
      <c r="D9" s="22">
        <v>1</v>
      </c>
      <c r="E9" s="24">
        <v>1053001</v>
      </c>
      <c r="F9" s="69">
        <v>0</v>
      </c>
      <c r="G9" s="69">
        <v>0</v>
      </c>
      <c r="H9" s="24">
        <f>+E9</f>
        <v>1053001</v>
      </c>
      <c r="I9" s="77">
        <f>+H9/'Table I'!$G$12</f>
        <v>0.20526335282651073</v>
      </c>
      <c r="J9" s="25">
        <f>+H9</f>
        <v>1053001</v>
      </c>
      <c r="K9" s="69">
        <v>0</v>
      </c>
      <c r="L9" s="25">
        <f>+J9</f>
        <v>1053001</v>
      </c>
      <c r="M9" s="77">
        <f>+I9</f>
        <v>0.20526335282651073</v>
      </c>
      <c r="N9" s="69">
        <v>0</v>
      </c>
      <c r="O9" s="31">
        <f>+L9</f>
        <v>1053001</v>
      </c>
      <c r="P9" s="69">
        <v>0</v>
      </c>
      <c r="Q9" s="69">
        <v>0</v>
      </c>
      <c r="R9" s="69">
        <v>0</v>
      </c>
      <c r="S9" s="69">
        <v>0</v>
      </c>
      <c r="T9" s="84">
        <f>L9</f>
        <v>1053001</v>
      </c>
    </row>
    <row r="10" spans="1:20" ht="25.5" customHeight="1" x14ac:dyDescent="0.35">
      <c r="A10" s="20" t="s">
        <v>23</v>
      </c>
      <c r="B10" s="21" t="s">
        <v>27</v>
      </c>
      <c r="C10" s="174"/>
      <c r="D10" s="175"/>
      <c r="E10" s="175"/>
      <c r="F10" s="175"/>
      <c r="G10" s="175"/>
      <c r="H10" s="175"/>
      <c r="I10" s="175"/>
      <c r="J10" s="175"/>
      <c r="K10" s="175"/>
      <c r="L10" s="175"/>
      <c r="M10" s="175"/>
      <c r="N10" s="175"/>
      <c r="O10" s="175"/>
      <c r="P10" s="175"/>
      <c r="Q10" s="175"/>
      <c r="R10" s="175"/>
      <c r="S10" s="175"/>
      <c r="T10" s="176"/>
    </row>
    <row r="11" spans="1:20" x14ac:dyDescent="0.35">
      <c r="A11" s="20"/>
      <c r="B11" s="21" t="s">
        <v>26</v>
      </c>
      <c r="C11" s="23"/>
      <c r="D11" s="23">
        <v>0</v>
      </c>
      <c r="E11" s="29">
        <v>0</v>
      </c>
      <c r="F11" s="29">
        <v>0</v>
      </c>
      <c r="G11" s="29">
        <v>0</v>
      </c>
      <c r="H11" s="29">
        <v>0</v>
      </c>
      <c r="I11" s="96">
        <v>0</v>
      </c>
      <c r="J11" s="23">
        <v>0</v>
      </c>
      <c r="K11" s="23">
        <v>0</v>
      </c>
      <c r="L11" s="23">
        <v>0</v>
      </c>
      <c r="M11" s="99">
        <v>0</v>
      </c>
      <c r="N11" s="23">
        <v>0</v>
      </c>
      <c r="O11" s="23">
        <v>0</v>
      </c>
      <c r="P11" s="23">
        <v>0</v>
      </c>
      <c r="Q11" s="23">
        <v>0</v>
      </c>
      <c r="R11" s="23">
        <v>0</v>
      </c>
      <c r="S11" s="23">
        <v>0</v>
      </c>
      <c r="T11" s="55">
        <v>0</v>
      </c>
    </row>
    <row r="12" spans="1:20" x14ac:dyDescent="0.35">
      <c r="A12" s="20" t="s">
        <v>41</v>
      </c>
      <c r="B12" s="21" t="s">
        <v>28</v>
      </c>
      <c r="C12" s="180"/>
      <c r="D12" s="181"/>
      <c r="E12" s="181"/>
      <c r="F12" s="181"/>
      <c r="G12" s="181"/>
      <c r="H12" s="181"/>
      <c r="I12" s="181"/>
      <c r="J12" s="181"/>
      <c r="K12" s="181"/>
      <c r="L12" s="181"/>
      <c r="M12" s="181"/>
      <c r="N12" s="181"/>
      <c r="O12" s="181"/>
      <c r="P12" s="181"/>
      <c r="Q12" s="181"/>
      <c r="R12" s="181"/>
      <c r="S12" s="181"/>
      <c r="T12" s="182"/>
    </row>
    <row r="13" spans="1:20" s="9" customFormat="1" x14ac:dyDescent="0.35">
      <c r="A13" s="36"/>
      <c r="B13" s="28" t="s">
        <v>150</v>
      </c>
      <c r="C13" s="51" t="s">
        <v>68</v>
      </c>
      <c r="D13" s="22">
        <v>1</v>
      </c>
      <c r="E13" s="24">
        <v>506667</v>
      </c>
      <c r="F13" s="69">
        <v>0</v>
      </c>
      <c r="G13" s="69">
        <v>0</v>
      </c>
      <c r="H13" s="24">
        <f>+E13</f>
        <v>506667</v>
      </c>
      <c r="I13" s="77">
        <f>+H13/'Table I'!$G$12</f>
        <v>9.876549707602339E-2</v>
      </c>
      <c r="J13" s="25">
        <v>506667</v>
      </c>
      <c r="K13" s="69">
        <v>0</v>
      </c>
      <c r="L13" s="25">
        <v>506667</v>
      </c>
      <c r="M13" s="77">
        <f>L13/'Table I'!K12</f>
        <v>9.876549707602339E-2</v>
      </c>
      <c r="N13" s="69">
        <v>0</v>
      </c>
      <c r="O13" s="25">
        <f>L13</f>
        <v>506667</v>
      </c>
      <c r="P13" s="69">
        <v>0</v>
      </c>
      <c r="Q13" s="69">
        <v>0</v>
      </c>
      <c r="R13" s="69">
        <v>0</v>
      </c>
      <c r="S13" s="69">
        <v>0</v>
      </c>
      <c r="T13" s="85">
        <v>506667</v>
      </c>
    </row>
    <row r="14" spans="1:20" x14ac:dyDescent="0.35">
      <c r="A14" s="20" t="s">
        <v>24</v>
      </c>
      <c r="B14" s="21" t="s">
        <v>29</v>
      </c>
      <c r="C14" s="174"/>
      <c r="D14" s="175"/>
      <c r="E14" s="175"/>
      <c r="F14" s="175"/>
      <c r="G14" s="175"/>
      <c r="H14" s="175"/>
      <c r="I14" s="175"/>
      <c r="J14" s="175"/>
      <c r="K14" s="175"/>
      <c r="L14" s="175"/>
      <c r="M14" s="175"/>
      <c r="N14" s="175"/>
      <c r="O14" s="175"/>
      <c r="P14" s="175"/>
      <c r="Q14" s="175"/>
      <c r="R14" s="175"/>
      <c r="S14" s="175"/>
      <c r="T14" s="176"/>
    </row>
    <row r="15" spans="1:20" x14ac:dyDescent="0.35">
      <c r="A15" s="20"/>
      <c r="B15" s="21" t="s">
        <v>26</v>
      </c>
      <c r="C15" s="23"/>
      <c r="D15" s="23">
        <v>0</v>
      </c>
      <c r="E15" s="29">
        <v>0</v>
      </c>
      <c r="F15" s="29">
        <v>0</v>
      </c>
      <c r="G15" s="29">
        <v>0</v>
      </c>
      <c r="H15" s="29">
        <v>0</v>
      </c>
      <c r="I15" s="96">
        <v>0</v>
      </c>
      <c r="J15" s="23">
        <v>0</v>
      </c>
      <c r="K15" s="23">
        <v>0</v>
      </c>
      <c r="L15" s="23">
        <v>0</v>
      </c>
      <c r="M15" s="99">
        <v>0</v>
      </c>
      <c r="N15" s="23">
        <v>0</v>
      </c>
      <c r="O15" s="23">
        <v>0</v>
      </c>
      <c r="P15" s="23">
        <v>0</v>
      </c>
      <c r="Q15" s="23">
        <v>0</v>
      </c>
      <c r="R15" s="23">
        <v>0</v>
      </c>
      <c r="S15" s="23">
        <v>0</v>
      </c>
      <c r="T15" s="55">
        <v>0</v>
      </c>
    </row>
    <row r="16" spans="1:20" s="9" customFormat="1" x14ac:dyDescent="0.35">
      <c r="A16" s="36"/>
      <c r="B16" s="30" t="s">
        <v>30</v>
      </c>
      <c r="C16" s="22"/>
      <c r="D16" s="25">
        <f>D15+D13+D11+D9+D8</f>
        <v>3</v>
      </c>
      <c r="E16" s="25">
        <f>E15+E13+E11+E9+E8</f>
        <v>3736881</v>
      </c>
      <c r="F16" s="69">
        <v>0</v>
      </c>
      <c r="G16" s="69">
        <v>0</v>
      </c>
      <c r="H16" s="25">
        <f>H15+H13+H11+H9+H8</f>
        <v>3736881</v>
      </c>
      <c r="I16" s="97">
        <f>I8+I9+I13+I15</f>
        <v>0.72843684210526316</v>
      </c>
      <c r="J16" s="25">
        <f t="shared" ref="J16:L16" si="0">J15+J13+J11+J9+J8</f>
        <v>3736881</v>
      </c>
      <c r="K16" s="69">
        <v>0</v>
      </c>
      <c r="L16" s="25">
        <f t="shared" si="0"/>
        <v>3736881</v>
      </c>
      <c r="M16" s="97">
        <f>M8+M9+M13</f>
        <v>0.72843684210526316</v>
      </c>
      <c r="N16" s="69">
        <v>0</v>
      </c>
      <c r="O16" s="25">
        <f t="shared" ref="O16" si="1">O15+O13+O11+O9+O8</f>
        <v>3736881</v>
      </c>
      <c r="P16" s="69">
        <v>0</v>
      </c>
      <c r="Q16" s="69">
        <v>0</v>
      </c>
      <c r="R16" s="69">
        <v>0</v>
      </c>
      <c r="S16" s="69">
        <v>0</v>
      </c>
      <c r="T16" s="85">
        <f t="shared" ref="T16" si="2">T15+T13+T11+T9+T8</f>
        <v>3736881</v>
      </c>
    </row>
    <row r="17" spans="1:20" x14ac:dyDescent="0.35">
      <c r="A17" s="36">
        <v>2</v>
      </c>
      <c r="B17" s="51" t="s">
        <v>31</v>
      </c>
      <c r="C17" s="174"/>
      <c r="D17" s="175"/>
      <c r="E17" s="175"/>
      <c r="F17" s="175"/>
      <c r="G17" s="175"/>
      <c r="H17" s="175"/>
      <c r="I17" s="175"/>
      <c r="J17" s="175"/>
      <c r="K17" s="175"/>
      <c r="L17" s="175"/>
      <c r="M17" s="175"/>
      <c r="N17" s="175"/>
      <c r="O17" s="175"/>
      <c r="P17" s="175"/>
      <c r="Q17" s="175"/>
      <c r="R17" s="175"/>
      <c r="S17" s="175"/>
      <c r="T17" s="176"/>
    </row>
    <row r="18" spans="1:20" ht="29" x14ac:dyDescent="0.35">
      <c r="A18" s="20" t="s">
        <v>22</v>
      </c>
      <c r="B18" s="21" t="s">
        <v>151</v>
      </c>
      <c r="C18" s="23">
        <v>0</v>
      </c>
      <c r="D18" s="23">
        <v>0</v>
      </c>
      <c r="E18" s="29">
        <v>0</v>
      </c>
      <c r="F18" s="29">
        <v>0</v>
      </c>
      <c r="G18" s="29">
        <v>0</v>
      </c>
      <c r="H18" s="29">
        <v>0</v>
      </c>
      <c r="I18" s="96">
        <v>0</v>
      </c>
      <c r="J18" s="23">
        <v>0</v>
      </c>
      <c r="K18" s="23">
        <v>0</v>
      </c>
      <c r="L18" s="23">
        <v>0</v>
      </c>
      <c r="M18" s="99">
        <v>0</v>
      </c>
      <c r="N18" s="23">
        <v>0</v>
      </c>
      <c r="O18" s="23">
        <v>0</v>
      </c>
      <c r="P18" s="23">
        <v>0</v>
      </c>
      <c r="Q18" s="23">
        <v>0</v>
      </c>
      <c r="R18" s="23">
        <v>0</v>
      </c>
      <c r="S18" s="23">
        <v>0</v>
      </c>
      <c r="T18" s="55">
        <v>0</v>
      </c>
    </row>
    <row r="19" spans="1:20" x14ac:dyDescent="0.35">
      <c r="A19" s="20"/>
      <c r="B19" s="21" t="s">
        <v>26</v>
      </c>
      <c r="C19" s="23">
        <v>0</v>
      </c>
      <c r="D19" s="23">
        <v>0</v>
      </c>
      <c r="E19" s="29">
        <v>0</v>
      </c>
      <c r="F19" s="29">
        <v>0</v>
      </c>
      <c r="G19" s="29">
        <v>0</v>
      </c>
      <c r="H19" s="29">
        <v>0</v>
      </c>
      <c r="I19" s="96">
        <v>0</v>
      </c>
      <c r="J19" s="23">
        <v>0</v>
      </c>
      <c r="K19" s="23">
        <v>0</v>
      </c>
      <c r="L19" s="23">
        <v>0</v>
      </c>
      <c r="M19" s="99">
        <v>0</v>
      </c>
      <c r="N19" s="23">
        <v>0</v>
      </c>
      <c r="O19" s="23">
        <v>0</v>
      </c>
      <c r="P19" s="23">
        <v>0</v>
      </c>
      <c r="Q19" s="23">
        <v>0</v>
      </c>
      <c r="R19" s="23">
        <v>0</v>
      </c>
      <c r="S19" s="23">
        <v>0</v>
      </c>
      <c r="T19" s="55">
        <v>0</v>
      </c>
    </row>
    <row r="20" spans="1:20" x14ac:dyDescent="0.35">
      <c r="A20" s="20" t="s">
        <v>23</v>
      </c>
      <c r="B20" s="21" t="s">
        <v>32</v>
      </c>
      <c r="C20" s="174"/>
      <c r="D20" s="175"/>
      <c r="E20" s="175"/>
      <c r="F20" s="175"/>
      <c r="G20" s="175"/>
      <c r="H20" s="175"/>
      <c r="I20" s="175"/>
      <c r="J20" s="175"/>
      <c r="K20" s="175"/>
      <c r="L20" s="175"/>
      <c r="M20" s="175"/>
      <c r="N20" s="175"/>
      <c r="O20" s="175"/>
      <c r="P20" s="175"/>
      <c r="Q20" s="175"/>
      <c r="R20" s="175"/>
      <c r="S20" s="175"/>
      <c r="T20" s="176"/>
    </row>
    <row r="21" spans="1:20" x14ac:dyDescent="0.35">
      <c r="A21" s="20"/>
      <c r="B21" s="21" t="s">
        <v>26</v>
      </c>
      <c r="C21" s="23">
        <v>0</v>
      </c>
      <c r="D21" s="23">
        <v>0</v>
      </c>
      <c r="E21" s="29">
        <v>0</v>
      </c>
      <c r="F21" s="29">
        <v>0</v>
      </c>
      <c r="G21" s="29">
        <v>0</v>
      </c>
      <c r="H21" s="29">
        <v>0</v>
      </c>
      <c r="I21" s="96">
        <v>0</v>
      </c>
      <c r="J21" s="23">
        <v>0</v>
      </c>
      <c r="K21" s="23">
        <v>0</v>
      </c>
      <c r="L21" s="23">
        <v>0</v>
      </c>
      <c r="M21" s="99">
        <v>0</v>
      </c>
      <c r="N21" s="23">
        <v>0</v>
      </c>
      <c r="O21" s="23">
        <v>0</v>
      </c>
      <c r="P21" s="23">
        <v>0</v>
      </c>
      <c r="Q21" s="23">
        <v>0</v>
      </c>
      <c r="R21" s="23">
        <v>0</v>
      </c>
      <c r="S21" s="23">
        <v>0</v>
      </c>
      <c r="T21" s="55">
        <v>0</v>
      </c>
    </row>
    <row r="22" spans="1:20" x14ac:dyDescent="0.35">
      <c r="A22" s="20" t="s">
        <v>41</v>
      </c>
      <c r="B22" s="21" t="s">
        <v>33</v>
      </c>
      <c r="C22" s="174"/>
      <c r="D22" s="175"/>
      <c r="E22" s="175"/>
      <c r="F22" s="175"/>
      <c r="G22" s="175"/>
      <c r="H22" s="175"/>
      <c r="I22" s="175"/>
      <c r="J22" s="175"/>
      <c r="K22" s="175"/>
      <c r="L22" s="175"/>
      <c r="M22" s="175"/>
      <c r="N22" s="175"/>
      <c r="O22" s="175"/>
      <c r="P22" s="175"/>
      <c r="Q22" s="175"/>
      <c r="R22" s="175"/>
      <c r="S22" s="175"/>
      <c r="T22" s="176"/>
    </row>
    <row r="23" spans="1:20" x14ac:dyDescent="0.35">
      <c r="A23" s="20"/>
      <c r="B23" s="21" t="s">
        <v>26</v>
      </c>
      <c r="C23" s="23">
        <v>0</v>
      </c>
      <c r="D23" s="23">
        <v>0</v>
      </c>
      <c r="E23" s="29">
        <v>0</v>
      </c>
      <c r="F23" s="29">
        <v>0</v>
      </c>
      <c r="G23" s="29">
        <v>0</v>
      </c>
      <c r="H23" s="29">
        <v>0</v>
      </c>
      <c r="I23" s="96">
        <v>0</v>
      </c>
      <c r="J23" s="23">
        <v>0</v>
      </c>
      <c r="K23" s="23">
        <v>0</v>
      </c>
      <c r="L23" s="23">
        <v>0</v>
      </c>
      <c r="M23" s="99">
        <v>0</v>
      </c>
      <c r="N23" s="23">
        <v>0</v>
      </c>
      <c r="O23" s="23">
        <v>0</v>
      </c>
      <c r="P23" s="23">
        <v>0</v>
      </c>
      <c r="Q23" s="23">
        <v>0</v>
      </c>
      <c r="R23" s="23">
        <v>0</v>
      </c>
      <c r="S23" s="23">
        <v>0</v>
      </c>
      <c r="T23" s="55">
        <v>0</v>
      </c>
    </row>
    <row r="24" spans="1:20" x14ac:dyDescent="0.35">
      <c r="A24" s="20" t="s">
        <v>24</v>
      </c>
      <c r="B24" s="21" t="s">
        <v>34</v>
      </c>
      <c r="C24" s="174"/>
      <c r="D24" s="175"/>
      <c r="E24" s="175"/>
      <c r="F24" s="175"/>
      <c r="G24" s="175"/>
      <c r="H24" s="175"/>
      <c r="I24" s="175"/>
      <c r="J24" s="175"/>
      <c r="K24" s="175"/>
      <c r="L24" s="175"/>
      <c r="M24" s="175"/>
      <c r="N24" s="175"/>
      <c r="O24" s="175"/>
      <c r="P24" s="175"/>
      <c r="Q24" s="175"/>
      <c r="R24" s="175"/>
      <c r="S24" s="175"/>
      <c r="T24" s="176"/>
    </row>
    <row r="25" spans="1:20" x14ac:dyDescent="0.35">
      <c r="A25" s="20"/>
      <c r="B25" s="21" t="s">
        <v>26</v>
      </c>
      <c r="C25" s="23">
        <v>0</v>
      </c>
      <c r="D25" s="23">
        <v>0</v>
      </c>
      <c r="E25" s="29">
        <v>0</v>
      </c>
      <c r="F25" s="29">
        <v>0</v>
      </c>
      <c r="G25" s="29">
        <v>0</v>
      </c>
      <c r="H25" s="29">
        <v>0</v>
      </c>
      <c r="I25" s="96">
        <v>0</v>
      </c>
      <c r="J25" s="23">
        <v>0</v>
      </c>
      <c r="K25" s="23">
        <v>0</v>
      </c>
      <c r="L25" s="23">
        <v>0</v>
      </c>
      <c r="M25" s="99">
        <v>0</v>
      </c>
      <c r="N25" s="23">
        <v>0</v>
      </c>
      <c r="O25" s="23">
        <v>0</v>
      </c>
      <c r="P25" s="23">
        <v>0</v>
      </c>
      <c r="Q25" s="23">
        <v>0</v>
      </c>
      <c r="R25" s="23">
        <v>0</v>
      </c>
      <c r="S25" s="23">
        <v>0</v>
      </c>
      <c r="T25" s="55">
        <v>0</v>
      </c>
    </row>
    <row r="26" spans="1:20" x14ac:dyDescent="0.35">
      <c r="A26" s="20" t="s">
        <v>35</v>
      </c>
      <c r="B26" s="21" t="s">
        <v>29</v>
      </c>
      <c r="C26" s="174"/>
      <c r="D26" s="175"/>
      <c r="E26" s="175"/>
      <c r="F26" s="175"/>
      <c r="G26" s="175"/>
      <c r="H26" s="175"/>
      <c r="I26" s="175"/>
      <c r="J26" s="175"/>
      <c r="K26" s="175"/>
      <c r="L26" s="175"/>
      <c r="M26" s="175"/>
      <c r="N26" s="175"/>
      <c r="O26" s="175"/>
      <c r="P26" s="175"/>
      <c r="Q26" s="175"/>
      <c r="R26" s="175"/>
      <c r="S26" s="175"/>
      <c r="T26" s="176"/>
    </row>
    <row r="27" spans="1:20" x14ac:dyDescent="0.35">
      <c r="A27" s="20"/>
      <c r="B27" s="21" t="s">
        <v>26</v>
      </c>
      <c r="C27" s="23">
        <v>0</v>
      </c>
      <c r="D27" s="23">
        <v>0</v>
      </c>
      <c r="E27" s="29">
        <v>0</v>
      </c>
      <c r="F27" s="29">
        <v>0</v>
      </c>
      <c r="G27" s="29">
        <v>0</v>
      </c>
      <c r="H27" s="29">
        <v>0</v>
      </c>
      <c r="I27" s="96">
        <v>0</v>
      </c>
      <c r="J27" s="23">
        <v>0</v>
      </c>
      <c r="K27" s="23">
        <v>0</v>
      </c>
      <c r="L27" s="23">
        <v>0</v>
      </c>
      <c r="M27" s="99">
        <v>0</v>
      </c>
      <c r="N27" s="23">
        <v>0</v>
      </c>
      <c r="O27" s="23">
        <v>0</v>
      </c>
      <c r="P27" s="23">
        <v>0</v>
      </c>
      <c r="Q27" s="23">
        <v>0</v>
      </c>
      <c r="R27" s="23">
        <v>0</v>
      </c>
      <c r="S27" s="23">
        <v>0</v>
      </c>
      <c r="T27" s="55">
        <v>0</v>
      </c>
    </row>
    <row r="28" spans="1:20" x14ac:dyDescent="0.35">
      <c r="A28" s="20"/>
      <c r="B28" s="21" t="s">
        <v>36</v>
      </c>
      <c r="C28" s="23">
        <v>0</v>
      </c>
      <c r="D28" s="23">
        <v>0</v>
      </c>
      <c r="E28" s="29">
        <v>0</v>
      </c>
      <c r="F28" s="29">
        <v>0</v>
      </c>
      <c r="G28" s="29">
        <v>0</v>
      </c>
      <c r="H28" s="29">
        <v>0</v>
      </c>
      <c r="I28" s="96">
        <v>0</v>
      </c>
      <c r="J28" s="23">
        <v>0</v>
      </c>
      <c r="K28" s="23">
        <v>0</v>
      </c>
      <c r="L28" s="23">
        <v>0</v>
      </c>
      <c r="M28" s="99">
        <v>0</v>
      </c>
      <c r="N28" s="23">
        <v>0</v>
      </c>
      <c r="O28" s="23">
        <v>0</v>
      </c>
      <c r="P28" s="23">
        <v>0</v>
      </c>
      <c r="Q28" s="23">
        <v>0</v>
      </c>
      <c r="R28" s="23">
        <v>0</v>
      </c>
      <c r="S28" s="23">
        <v>0</v>
      </c>
      <c r="T28" s="55">
        <v>0</v>
      </c>
    </row>
    <row r="29" spans="1:20" s="9" customFormat="1" ht="29.5" thickBot="1" x14ac:dyDescent="0.4">
      <c r="A29" s="37"/>
      <c r="B29" s="86" t="s">
        <v>37</v>
      </c>
      <c r="C29" s="56"/>
      <c r="D29" s="56">
        <f>+D16+D28</f>
        <v>3</v>
      </c>
      <c r="E29" s="57">
        <f>+E16+E28</f>
        <v>3736881</v>
      </c>
      <c r="F29" s="87">
        <v>0</v>
      </c>
      <c r="G29" s="87">
        <v>0</v>
      </c>
      <c r="H29" s="57">
        <f>+H16+H28</f>
        <v>3736881</v>
      </c>
      <c r="I29" s="98">
        <f>+I16+I28</f>
        <v>0.72843684210526316</v>
      </c>
      <c r="J29" s="88">
        <f>+J16+J28</f>
        <v>3736881</v>
      </c>
      <c r="K29" s="87">
        <v>0</v>
      </c>
      <c r="L29" s="88">
        <f>+L16+L28</f>
        <v>3736881</v>
      </c>
      <c r="M29" s="98">
        <f>+M16+M28</f>
        <v>0.72843684210526316</v>
      </c>
      <c r="N29" s="87">
        <v>0</v>
      </c>
      <c r="O29" s="88">
        <f>L29</f>
        <v>3736881</v>
      </c>
      <c r="P29" s="87">
        <v>0</v>
      </c>
      <c r="Q29" s="87">
        <v>0</v>
      </c>
      <c r="R29" s="87">
        <v>0</v>
      </c>
      <c r="S29" s="87">
        <v>0</v>
      </c>
      <c r="T29" s="59">
        <f>SUM(T16:T28)</f>
        <v>3736881</v>
      </c>
    </row>
    <row r="30" spans="1:20" ht="15" thickBot="1" x14ac:dyDescent="0.4">
      <c r="A30" s="94"/>
      <c r="T30" s="60"/>
    </row>
    <row r="31" spans="1:20" ht="15" thickBot="1" x14ac:dyDescent="0.4">
      <c r="A31" s="170"/>
      <c r="B31" s="171"/>
      <c r="C31" s="171"/>
      <c r="D31" s="171"/>
      <c r="E31" s="171"/>
      <c r="F31" s="171"/>
      <c r="G31" s="171"/>
      <c r="H31" s="171"/>
      <c r="I31" s="171"/>
      <c r="J31" s="171"/>
      <c r="K31" s="171"/>
      <c r="L31" s="171"/>
      <c r="M31" s="171"/>
      <c r="N31" s="171"/>
      <c r="O31" s="171"/>
      <c r="P31" s="171"/>
      <c r="Q31" s="171"/>
      <c r="R31" s="171"/>
      <c r="S31" s="172"/>
      <c r="T31" s="60"/>
    </row>
    <row r="32" spans="1:20" s="110" customFormat="1" ht="13" x14ac:dyDescent="0.3">
      <c r="A32" s="164"/>
      <c r="B32" s="165"/>
      <c r="C32" s="165"/>
      <c r="D32" s="165"/>
      <c r="E32" s="165"/>
      <c r="F32" s="165"/>
      <c r="G32" s="165"/>
      <c r="H32" s="165"/>
      <c r="I32" s="165"/>
      <c r="J32" s="165"/>
      <c r="K32" s="165"/>
      <c r="L32" s="165"/>
      <c r="M32" s="165"/>
      <c r="N32" s="165"/>
      <c r="O32" s="165"/>
      <c r="P32" s="165"/>
      <c r="Q32" s="165"/>
      <c r="R32" s="165"/>
      <c r="S32" s="165"/>
      <c r="T32" s="109"/>
    </row>
    <row r="33" spans="1:20" s="110" customFormat="1" ht="12.65" customHeight="1" x14ac:dyDescent="0.3">
      <c r="A33" s="183" t="s">
        <v>210</v>
      </c>
      <c r="B33" s="184"/>
      <c r="C33" s="184"/>
      <c r="D33" s="184"/>
      <c r="E33" s="184"/>
      <c r="F33" s="184"/>
      <c r="G33" s="184"/>
      <c r="H33" s="184"/>
      <c r="I33" s="184"/>
      <c r="J33" s="184"/>
      <c r="K33" s="184"/>
      <c r="L33" s="184"/>
      <c r="M33" s="184"/>
      <c r="N33" s="184"/>
      <c r="O33" s="184"/>
      <c r="P33" s="184"/>
      <c r="Q33" s="184"/>
      <c r="R33" s="184"/>
      <c r="S33" s="184"/>
      <c r="T33" s="109"/>
    </row>
    <row r="34" spans="1:20" s="110" customFormat="1" ht="12.65" customHeight="1" x14ac:dyDescent="0.3">
      <c r="A34" s="183"/>
      <c r="B34" s="184"/>
      <c r="C34" s="184"/>
      <c r="D34" s="184"/>
      <c r="E34" s="184"/>
      <c r="F34" s="184"/>
      <c r="G34" s="184"/>
      <c r="H34" s="184"/>
      <c r="I34" s="184"/>
      <c r="J34" s="184"/>
      <c r="K34" s="184"/>
      <c r="L34" s="184"/>
      <c r="M34" s="184"/>
      <c r="N34" s="184"/>
      <c r="O34" s="184"/>
      <c r="P34" s="184"/>
      <c r="Q34" s="184"/>
      <c r="R34" s="184"/>
      <c r="S34" s="184"/>
      <c r="T34" s="109"/>
    </row>
    <row r="35" spans="1:20" s="110" customFormat="1" ht="12.65" customHeight="1" x14ac:dyDescent="0.3">
      <c r="A35" s="183"/>
      <c r="B35" s="184"/>
      <c r="C35" s="184"/>
      <c r="D35" s="184"/>
      <c r="E35" s="184"/>
      <c r="F35" s="184"/>
      <c r="G35" s="184"/>
      <c r="H35" s="184"/>
      <c r="I35" s="184"/>
      <c r="J35" s="184"/>
      <c r="K35" s="184"/>
      <c r="L35" s="184"/>
      <c r="M35" s="184"/>
      <c r="N35" s="184"/>
      <c r="O35" s="184"/>
      <c r="P35" s="184"/>
      <c r="Q35" s="184"/>
      <c r="R35" s="184"/>
      <c r="S35" s="184"/>
      <c r="T35" s="109"/>
    </row>
    <row r="36" spans="1:20" s="110" customFormat="1" ht="17.25" customHeight="1" thickBot="1" x14ac:dyDescent="0.35">
      <c r="A36" s="185"/>
      <c r="B36" s="186"/>
      <c r="C36" s="186"/>
      <c r="D36" s="186"/>
      <c r="E36" s="186"/>
      <c r="F36" s="186"/>
      <c r="G36" s="186"/>
      <c r="H36" s="186"/>
      <c r="I36" s="186"/>
      <c r="J36" s="186"/>
      <c r="K36" s="186"/>
      <c r="L36" s="186"/>
      <c r="M36" s="186"/>
      <c r="N36" s="186"/>
      <c r="O36" s="186"/>
      <c r="P36" s="186"/>
      <c r="Q36" s="186"/>
      <c r="R36" s="186"/>
      <c r="S36" s="186"/>
      <c r="T36" s="111"/>
    </row>
  </sheetData>
  <mergeCells count="35">
    <mergeCell ref="C12:T12"/>
    <mergeCell ref="A31:S31"/>
    <mergeCell ref="A32:S32"/>
    <mergeCell ref="A33:S36"/>
    <mergeCell ref="A1:T1"/>
    <mergeCell ref="A2:T2"/>
    <mergeCell ref="A4:A6"/>
    <mergeCell ref="B4:B6"/>
    <mergeCell ref="C4:C6"/>
    <mergeCell ref="D4:D6"/>
    <mergeCell ref="E4:E6"/>
    <mergeCell ref="F4:F6"/>
    <mergeCell ref="G4:G6"/>
    <mergeCell ref="H4:H6"/>
    <mergeCell ref="I4:I6"/>
    <mergeCell ref="M5:M6"/>
    <mergeCell ref="C10:T10"/>
    <mergeCell ref="N4:N6"/>
    <mergeCell ref="O4:O6"/>
    <mergeCell ref="P5:P6"/>
    <mergeCell ref="Q5:Q6"/>
    <mergeCell ref="R5:R6"/>
    <mergeCell ref="S5:S6"/>
    <mergeCell ref="T4:T6"/>
    <mergeCell ref="R4:S4"/>
    <mergeCell ref="J5:L5"/>
    <mergeCell ref="J4:M4"/>
    <mergeCell ref="P4:Q4"/>
    <mergeCell ref="C7:T7"/>
    <mergeCell ref="C26:T26"/>
    <mergeCell ref="C14:T14"/>
    <mergeCell ref="C17:T17"/>
    <mergeCell ref="C20:T20"/>
    <mergeCell ref="C22:T22"/>
    <mergeCell ref="C24:T24"/>
  </mergeCells>
  <printOptions horizontalCentered="1"/>
  <pageMargins left="0.19685039370078741" right="0.19685039370078741" top="1.1811023622047245" bottom="0.39370078740157483" header="0.19685039370078741" footer="0.19685039370078741"/>
  <pageSetup paperSize="9" scale="58" fitToHeight="2" orientation="landscape" r:id="rId1"/>
  <headerFooter>
    <oddHeader>&amp;R&amp;G</oddHeader>
    <oddFooter>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96"/>
  <sheetViews>
    <sheetView view="pageBreakPreview" zoomScale="106" zoomScaleNormal="80" zoomScaleSheetLayoutView="87" workbookViewId="0">
      <pane xSplit="1" ySplit="6" topLeftCell="I7" activePane="bottomRight" state="frozen"/>
      <selection pane="topRight" activeCell="B1" sqref="B1"/>
      <selection pane="bottomLeft" activeCell="A7" sqref="A7"/>
      <selection pane="bottomRight" activeCell="A88" sqref="A88"/>
    </sheetView>
  </sheetViews>
  <sheetFormatPr defaultColWidth="9.26953125" defaultRowHeight="14.5" x14ac:dyDescent="0.35"/>
  <cols>
    <col min="1" max="1" width="9.26953125" style="11"/>
    <col min="2" max="2" width="40" style="11" customWidth="1"/>
    <col min="3" max="3" width="17" style="11" bestFit="1" customWidth="1"/>
    <col min="4" max="4" width="9.26953125" style="11" bestFit="1" customWidth="1"/>
    <col min="5" max="5" width="17.7265625" style="11" customWidth="1"/>
    <col min="6" max="6" width="9.26953125" style="11" bestFit="1" customWidth="1"/>
    <col min="7" max="7" width="11.54296875" style="11" customWidth="1"/>
    <col min="8" max="8" width="15.7265625" style="11" customWidth="1"/>
    <col min="9" max="9" width="16.7265625" style="11" bestFit="1" customWidth="1"/>
    <col min="10" max="10" width="13.7265625" style="11" bestFit="1" customWidth="1"/>
    <col min="11" max="11" width="9.26953125" style="11" bestFit="1" customWidth="1"/>
    <col min="12" max="12" width="9.7265625" style="11" bestFit="1" customWidth="1"/>
    <col min="13" max="13" width="13.7265625" style="11" bestFit="1" customWidth="1"/>
    <col min="14" max="14" width="11.7265625" style="11" customWidth="1"/>
    <col min="15" max="15" width="14.26953125" style="11" customWidth="1"/>
    <col min="16" max="16" width="13.26953125" style="11" bestFit="1" customWidth="1"/>
    <col min="17" max="17" width="15.7265625" style="11" bestFit="1" customWidth="1"/>
    <col min="18" max="18" width="9.26953125" style="11" bestFit="1" customWidth="1"/>
    <col min="19" max="19" width="11.7265625" style="11" customWidth="1"/>
    <col min="20" max="20" width="13.54296875" style="11" customWidth="1"/>
    <col min="21" max="23" width="11.453125" style="11" customWidth="1"/>
    <col min="24" max="16384" width="9.26953125" style="11"/>
  </cols>
  <sheetData>
    <row r="1" spans="1:23" x14ac:dyDescent="0.35">
      <c r="A1" s="187" t="s">
        <v>145</v>
      </c>
      <c r="B1" s="187"/>
      <c r="C1" s="187"/>
      <c r="D1" s="187"/>
      <c r="E1" s="187"/>
      <c r="F1" s="187"/>
      <c r="G1" s="187"/>
      <c r="H1" s="187"/>
      <c r="I1" s="187"/>
      <c r="J1" s="187"/>
      <c r="K1" s="187"/>
      <c r="L1" s="187"/>
      <c r="M1" s="187"/>
      <c r="N1" s="187"/>
      <c r="O1" s="187"/>
      <c r="P1" s="187"/>
      <c r="Q1" s="187"/>
      <c r="R1" s="187"/>
      <c r="S1" s="187"/>
      <c r="T1" s="187"/>
      <c r="U1" s="187"/>
      <c r="V1" s="187"/>
      <c r="W1" s="187"/>
    </row>
    <row r="2" spans="1:23" x14ac:dyDescent="0.35">
      <c r="A2" s="201" t="s">
        <v>154</v>
      </c>
      <c r="B2" s="201"/>
      <c r="C2" s="201"/>
      <c r="D2" s="201"/>
      <c r="E2" s="201"/>
      <c r="F2" s="201"/>
      <c r="G2" s="201"/>
      <c r="H2" s="201"/>
    </row>
    <row r="3" spans="1:23" ht="15" thickBot="1" x14ac:dyDescent="0.4"/>
    <row r="4" spans="1:23" s="78" customFormat="1" ht="48" customHeight="1" x14ac:dyDescent="0.35">
      <c r="A4" s="197"/>
      <c r="B4" s="195" t="s">
        <v>94</v>
      </c>
      <c r="C4" s="195" t="s">
        <v>95</v>
      </c>
      <c r="D4" s="195" t="s">
        <v>96</v>
      </c>
      <c r="E4" s="195" t="s">
        <v>97</v>
      </c>
      <c r="F4" s="195" t="s">
        <v>98</v>
      </c>
      <c r="G4" s="195" t="s">
        <v>201</v>
      </c>
      <c r="H4" s="195" t="s">
        <v>38</v>
      </c>
      <c r="I4" s="195" t="s">
        <v>128</v>
      </c>
      <c r="J4" s="195" t="s">
        <v>103</v>
      </c>
      <c r="K4" s="195"/>
      <c r="L4" s="195"/>
      <c r="M4" s="195"/>
      <c r="N4" s="195" t="s">
        <v>111</v>
      </c>
      <c r="O4" s="195" t="s">
        <v>130</v>
      </c>
      <c r="P4" s="195" t="s">
        <v>131</v>
      </c>
      <c r="Q4" s="195"/>
      <c r="R4" s="195" t="s">
        <v>99</v>
      </c>
      <c r="S4" s="195"/>
      <c r="T4" s="195" t="s">
        <v>100</v>
      </c>
      <c r="U4" s="195" t="s">
        <v>134</v>
      </c>
      <c r="V4" s="195"/>
      <c r="W4" s="199"/>
    </row>
    <row r="5" spans="1:23" s="81" customFormat="1" ht="25.15" customHeight="1" x14ac:dyDescent="0.35">
      <c r="A5" s="198"/>
      <c r="B5" s="196"/>
      <c r="C5" s="196"/>
      <c r="D5" s="196"/>
      <c r="E5" s="196"/>
      <c r="F5" s="196"/>
      <c r="G5" s="196"/>
      <c r="H5" s="196"/>
      <c r="I5" s="196"/>
      <c r="J5" s="196" t="s">
        <v>129</v>
      </c>
      <c r="K5" s="196"/>
      <c r="L5" s="196"/>
      <c r="M5" s="196" t="s">
        <v>56</v>
      </c>
      <c r="N5" s="196"/>
      <c r="O5" s="196"/>
      <c r="P5" s="196" t="s">
        <v>132</v>
      </c>
      <c r="Q5" s="196" t="s">
        <v>106</v>
      </c>
      <c r="R5" s="196" t="s">
        <v>133</v>
      </c>
      <c r="S5" s="196" t="s">
        <v>107</v>
      </c>
      <c r="T5" s="196"/>
      <c r="U5" s="196" t="s">
        <v>135</v>
      </c>
      <c r="V5" s="196"/>
      <c r="W5" s="200"/>
    </row>
    <row r="6" spans="1:23" s="81" customFormat="1" ht="62.25" customHeight="1" x14ac:dyDescent="0.35">
      <c r="A6" s="198"/>
      <c r="B6" s="196"/>
      <c r="C6" s="196"/>
      <c r="D6" s="196"/>
      <c r="E6" s="196"/>
      <c r="F6" s="196"/>
      <c r="G6" s="196"/>
      <c r="H6" s="196"/>
      <c r="I6" s="196"/>
      <c r="J6" s="82" t="s">
        <v>19</v>
      </c>
      <c r="K6" s="82" t="s">
        <v>20</v>
      </c>
      <c r="L6" s="82" t="s">
        <v>2</v>
      </c>
      <c r="M6" s="196"/>
      <c r="N6" s="196"/>
      <c r="O6" s="196"/>
      <c r="P6" s="196"/>
      <c r="Q6" s="196"/>
      <c r="R6" s="196"/>
      <c r="S6" s="196"/>
      <c r="T6" s="196"/>
      <c r="U6" s="79" t="s">
        <v>136</v>
      </c>
      <c r="V6" s="79" t="s">
        <v>137</v>
      </c>
      <c r="W6" s="80" t="s">
        <v>138</v>
      </c>
    </row>
    <row r="7" spans="1:23" x14ac:dyDescent="0.35">
      <c r="A7" s="20">
        <v>1</v>
      </c>
      <c r="B7" s="13" t="s">
        <v>139</v>
      </c>
      <c r="C7" s="134"/>
      <c r="D7" s="134"/>
      <c r="E7" s="134"/>
      <c r="F7" s="134"/>
      <c r="G7" s="134"/>
      <c r="H7" s="134"/>
      <c r="I7" s="134"/>
      <c r="J7" s="134"/>
      <c r="K7" s="134"/>
      <c r="L7" s="134"/>
      <c r="M7" s="134"/>
      <c r="N7" s="134"/>
      <c r="O7" s="134"/>
      <c r="P7" s="134"/>
      <c r="Q7" s="134"/>
      <c r="R7" s="134"/>
      <c r="S7" s="134"/>
      <c r="T7" s="134"/>
      <c r="U7" s="134"/>
      <c r="V7" s="134"/>
      <c r="W7" s="135"/>
    </row>
    <row r="8" spans="1:23" x14ac:dyDescent="0.35">
      <c r="A8" s="20" t="s">
        <v>22</v>
      </c>
      <c r="B8" s="12" t="s">
        <v>140</v>
      </c>
      <c r="C8" s="134"/>
      <c r="D8" s="134"/>
      <c r="E8" s="134"/>
      <c r="F8" s="134"/>
      <c r="G8" s="134"/>
      <c r="H8" s="134"/>
      <c r="I8" s="134"/>
      <c r="J8" s="134"/>
      <c r="K8" s="134"/>
      <c r="L8" s="134"/>
      <c r="M8" s="134"/>
      <c r="N8" s="134"/>
      <c r="O8" s="134"/>
      <c r="P8" s="134"/>
      <c r="Q8" s="134"/>
      <c r="R8" s="134"/>
      <c r="S8" s="134"/>
      <c r="T8" s="134"/>
      <c r="U8" s="134"/>
      <c r="V8" s="134"/>
      <c r="W8" s="135"/>
    </row>
    <row r="9" spans="1:23" x14ac:dyDescent="0.35">
      <c r="A9" s="20"/>
      <c r="B9" s="12" t="s">
        <v>39</v>
      </c>
      <c r="C9" s="29">
        <v>0</v>
      </c>
      <c r="D9" s="29">
        <v>0</v>
      </c>
      <c r="E9" s="29">
        <v>0</v>
      </c>
      <c r="F9" s="29">
        <v>0</v>
      </c>
      <c r="G9" s="29">
        <v>0</v>
      </c>
      <c r="H9" s="29">
        <v>0</v>
      </c>
      <c r="I9" s="29">
        <v>0</v>
      </c>
      <c r="J9" s="29">
        <v>0</v>
      </c>
      <c r="K9" s="29">
        <v>0</v>
      </c>
      <c r="L9" s="29">
        <v>0</v>
      </c>
      <c r="M9" s="29">
        <v>0</v>
      </c>
      <c r="N9" s="29">
        <v>0</v>
      </c>
      <c r="O9" s="29">
        <v>0</v>
      </c>
      <c r="P9" s="29">
        <v>0</v>
      </c>
      <c r="Q9" s="29">
        <v>0</v>
      </c>
      <c r="R9" s="29">
        <v>0</v>
      </c>
      <c r="S9" s="29">
        <v>0</v>
      </c>
      <c r="T9" s="29">
        <v>0</v>
      </c>
      <c r="U9" s="29">
        <v>0</v>
      </c>
      <c r="V9" s="29">
        <v>0</v>
      </c>
      <c r="W9" s="89">
        <v>0</v>
      </c>
    </row>
    <row r="10" spans="1:23" x14ac:dyDescent="0.35">
      <c r="A10" s="20" t="s">
        <v>23</v>
      </c>
      <c r="B10" s="12" t="s">
        <v>40</v>
      </c>
      <c r="C10" s="134"/>
      <c r="D10" s="134"/>
      <c r="E10" s="134"/>
      <c r="F10" s="134"/>
      <c r="G10" s="134"/>
      <c r="H10" s="134"/>
      <c r="I10" s="134"/>
      <c r="J10" s="134"/>
      <c r="K10" s="134"/>
      <c r="L10" s="134"/>
      <c r="M10" s="134"/>
      <c r="N10" s="134"/>
      <c r="O10" s="134"/>
      <c r="P10" s="134"/>
      <c r="Q10" s="134"/>
      <c r="R10" s="134"/>
      <c r="S10" s="134"/>
      <c r="T10" s="134"/>
      <c r="U10" s="134"/>
      <c r="V10" s="134"/>
      <c r="W10" s="135"/>
    </row>
    <row r="11" spans="1:23" x14ac:dyDescent="0.35">
      <c r="A11" s="20"/>
      <c r="B11" s="12" t="s">
        <v>39</v>
      </c>
      <c r="C11" s="29">
        <v>0</v>
      </c>
      <c r="D11" s="29">
        <v>0</v>
      </c>
      <c r="E11" s="29">
        <v>0</v>
      </c>
      <c r="F11" s="29">
        <v>0</v>
      </c>
      <c r="G11" s="29">
        <v>0</v>
      </c>
      <c r="H11" s="29">
        <v>0</v>
      </c>
      <c r="I11" s="29">
        <v>0</v>
      </c>
      <c r="J11" s="29">
        <v>0</v>
      </c>
      <c r="K11" s="29">
        <v>0</v>
      </c>
      <c r="L11" s="29">
        <v>0</v>
      </c>
      <c r="M11" s="29">
        <v>0</v>
      </c>
      <c r="N11" s="29">
        <v>0</v>
      </c>
      <c r="O11" s="29">
        <v>0</v>
      </c>
      <c r="P11" s="29">
        <v>0</v>
      </c>
      <c r="Q11" s="29">
        <v>0</v>
      </c>
      <c r="R11" s="29">
        <v>0</v>
      </c>
      <c r="S11" s="29">
        <v>0</v>
      </c>
      <c r="T11" s="29">
        <v>0</v>
      </c>
      <c r="U11" s="29">
        <v>0</v>
      </c>
      <c r="V11" s="29">
        <v>0</v>
      </c>
      <c r="W11" s="89">
        <v>0</v>
      </c>
    </row>
    <row r="12" spans="1:23" x14ac:dyDescent="0.35">
      <c r="A12" s="20" t="s">
        <v>41</v>
      </c>
      <c r="B12" s="12" t="s">
        <v>42</v>
      </c>
      <c r="C12" s="134"/>
      <c r="D12" s="134"/>
      <c r="E12" s="134"/>
      <c r="F12" s="134"/>
      <c r="G12" s="134"/>
      <c r="H12" s="134"/>
      <c r="I12" s="134"/>
      <c r="J12" s="134"/>
      <c r="K12" s="134"/>
      <c r="L12" s="134"/>
      <c r="M12" s="134"/>
      <c r="N12" s="134"/>
      <c r="O12" s="134"/>
      <c r="P12" s="134"/>
      <c r="Q12" s="134"/>
      <c r="R12" s="134"/>
      <c r="S12" s="134"/>
      <c r="T12" s="134"/>
      <c r="U12" s="134"/>
      <c r="V12" s="134"/>
      <c r="W12" s="135"/>
    </row>
    <row r="13" spans="1:23" x14ac:dyDescent="0.35">
      <c r="A13" s="20"/>
      <c r="B13" s="12" t="s">
        <v>39</v>
      </c>
      <c r="C13" s="29">
        <v>0</v>
      </c>
      <c r="D13" s="29">
        <v>0</v>
      </c>
      <c r="E13" s="29">
        <v>0</v>
      </c>
      <c r="F13" s="29">
        <v>0</v>
      </c>
      <c r="G13" s="29">
        <v>0</v>
      </c>
      <c r="H13" s="29">
        <v>0</v>
      </c>
      <c r="I13" s="29">
        <v>0</v>
      </c>
      <c r="J13" s="29">
        <v>0</v>
      </c>
      <c r="K13" s="29">
        <v>0</v>
      </c>
      <c r="L13" s="29">
        <v>0</v>
      </c>
      <c r="M13" s="29">
        <v>0</v>
      </c>
      <c r="N13" s="29">
        <v>0</v>
      </c>
      <c r="O13" s="29">
        <v>0</v>
      </c>
      <c r="P13" s="29">
        <v>0</v>
      </c>
      <c r="Q13" s="29">
        <v>0</v>
      </c>
      <c r="R13" s="29">
        <v>0</v>
      </c>
      <c r="S13" s="29">
        <v>0</v>
      </c>
      <c r="T13" s="29">
        <v>0</v>
      </c>
      <c r="U13" s="29">
        <v>0</v>
      </c>
      <c r="V13" s="29">
        <v>0</v>
      </c>
      <c r="W13" s="89">
        <v>0</v>
      </c>
    </row>
    <row r="14" spans="1:23" x14ac:dyDescent="0.35">
      <c r="A14" s="20" t="s">
        <v>24</v>
      </c>
      <c r="B14" s="12" t="s">
        <v>155</v>
      </c>
      <c r="C14" s="134"/>
      <c r="D14" s="134"/>
      <c r="E14" s="134"/>
      <c r="F14" s="134"/>
      <c r="G14" s="134"/>
      <c r="H14" s="134"/>
      <c r="I14" s="134"/>
      <c r="J14" s="134"/>
      <c r="K14" s="134"/>
      <c r="L14" s="134"/>
      <c r="M14" s="134"/>
      <c r="N14" s="134"/>
      <c r="O14" s="134"/>
      <c r="P14" s="134"/>
      <c r="Q14" s="134"/>
      <c r="R14" s="134"/>
      <c r="S14" s="134"/>
      <c r="T14" s="134"/>
      <c r="U14" s="134"/>
      <c r="V14" s="134"/>
      <c r="W14" s="135"/>
    </row>
    <row r="15" spans="1:23" x14ac:dyDescent="0.35">
      <c r="A15" s="20"/>
      <c r="B15" s="12" t="s">
        <v>39</v>
      </c>
      <c r="C15" s="29">
        <v>0</v>
      </c>
      <c r="D15" s="29">
        <v>0</v>
      </c>
      <c r="E15" s="29">
        <v>0</v>
      </c>
      <c r="F15" s="29">
        <v>0</v>
      </c>
      <c r="G15" s="29">
        <v>0</v>
      </c>
      <c r="H15" s="29">
        <v>0</v>
      </c>
      <c r="I15" s="29">
        <v>0</v>
      </c>
      <c r="J15" s="29">
        <v>0</v>
      </c>
      <c r="K15" s="29">
        <v>0</v>
      </c>
      <c r="L15" s="29">
        <v>0</v>
      </c>
      <c r="M15" s="29">
        <v>0</v>
      </c>
      <c r="N15" s="29">
        <v>0</v>
      </c>
      <c r="O15" s="29">
        <v>0</v>
      </c>
      <c r="P15" s="29">
        <v>0</v>
      </c>
      <c r="Q15" s="29">
        <v>0</v>
      </c>
      <c r="R15" s="29">
        <v>0</v>
      </c>
      <c r="S15" s="29">
        <v>0</v>
      </c>
      <c r="T15" s="29">
        <v>0</v>
      </c>
      <c r="U15" s="29">
        <v>0</v>
      </c>
      <c r="V15" s="29">
        <v>0</v>
      </c>
      <c r="W15" s="89">
        <v>0</v>
      </c>
    </row>
    <row r="16" spans="1:23" x14ac:dyDescent="0.35">
      <c r="A16" s="20" t="s">
        <v>35</v>
      </c>
      <c r="B16" s="12" t="s">
        <v>46</v>
      </c>
      <c r="C16" s="134"/>
      <c r="D16" s="134"/>
      <c r="E16" s="134"/>
      <c r="F16" s="134"/>
      <c r="G16" s="134"/>
      <c r="H16" s="134"/>
      <c r="I16" s="134"/>
      <c r="J16" s="134"/>
      <c r="K16" s="134"/>
      <c r="L16" s="134"/>
      <c r="M16" s="134"/>
      <c r="N16" s="134"/>
      <c r="O16" s="134"/>
      <c r="P16" s="134"/>
      <c r="Q16" s="134"/>
      <c r="R16" s="134"/>
      <c r="S16" s="134"/>
      <c r="T16" s="134"/>
      <c r="U16" s="134"/>
      <c r="V16" s="134"/>
      <c r="W16" s="135"/>
    </row>
    <row r="17" spans="1:23" x14ac:dyDescent="0.35">
      <c r="A17" s="20"/>
      <c r="B17" s="12" t="s">
        <v>39</v>
      </c>
      <c r="C17" s="29">
        <v>0</v>
      </c>
      <c r="D17" s="29">
        <v>0</v>
      </c>
      <c r="E17" s="29">
        <v>0</v>
      </c>
      <c r="F17" s="29">
        <v>0</v>
      </c>
      <c r="G17" s="29">
        <v>0</v>
      </c>
      <c r="H17" s="29">
        <v>0</v>
      </c>
      <c r="I17" s="29">
        <v>0</v>
      </c>
      <c r="J17" s="29">
        <v>0</v>
      </c>
      <c r="K17" s="29">
        <v>0</v>
      </c>
      <c r="L17" s="29">
        <v>0</v>
      </c>
      <c r="M17" s="29">
        <v>0</v>
      </c>
      <c r="N17" s="29">
        <v>0</v>
      </c>
      <c r="O17" s="29">
        <v>0</v>
      </c>
      <c r="P17" s="29">
        <v>0</v>
      </c>
      <c r="Q17" s="29">
        <v>0</v>
      </c>
      <c r="R17" s="29">
        <v>0</v>
      </c>
      <c r="S17" s="29">
        <v>0</v>
      </c>
      <c r="T17" s="29">
        <v>0</v>
      </c>
      <c r="U17" s="29">
        <v>0</v>
      </c>
      <c r="V17" s="29">
        <v>0</v>
      </c>
      <c r="W17" s="89">
        <v>0</v>
      </c>
    </row>
    <row r="18" spans="1:23" x14ac:dyDescent="0.35">
      <c r="A18" s="20" t="s">
        <v>44</v>
      </c>
      <c r="B18" s="12" t="s">
        <v>156</v>
      </c>
      <c r="C18" s="134"/>
      <c r="D18" s="134"/>
      <c r="E18" s="134"/>
      <c r="F18" s="134"/>
      <c r="G18" s="134"/>
      <c r="H18" s="134"/>
      <c r="I18" s="134"/>
      <c r="J18" s="134"/>
      <c r="K18" s="134"/>
      <c r="L18" s="134"/>
      <c r="M18" s="134"/>
      <c r="N18" s="134"/>
      <c r="O18" s="134"/>
      <c r="P18" s="134"/>
      <c r="Q18" s="134"/>
      <c r="R18" s="134"/>
      <c r="S18" s="134"/>
      <c r="T18" s="134"/>
      <c r="U18" s="134"/>
      <c r="V18" s="134"/>
      <c r="W18" s="135"/>
    </row>
    <row r="19" spans="1:23" x14ac:dyDescent="0.35">
      <c r="A19" s="20"/>
      <c r="B19" s="12" t="s">
        <v>39</v>
      </c>
      <c r="C19" s="29">
        <v>0</v>
      </c>
      <c r="D19" s="29">
        <v>0</v>
      </c>
      <c r="E19" s="29">
        <v>0</v>
      </c>
      <c r="F19" s="29">
        <v>0</v>
      </c>
      <c r="G19" s="29">
        <v>0</v>
      </c>
      <c r="H19" s="29">
        <v>0</v>
      </c>
      <c r="I19" s="29">
        <v>0</v>
      </c>
      <c r="J19" s="29">
        <v>0</v>
      </c>
      <c r="K19" s="29">
        <v>0</v>
      </c>
      <c r="L19" s="29">
        <v>0</v>
      </c>
      <c r="M19" s="29">
        <v>0</v>
      </c>
      <c r="N19" s="29">
        <v>0</v>
      </c>
      <c r="O19" s="29">
        <v>0</v>
      </c>
      <c r="P19" s="29">
        <v>0</v>
      </c>
      <c r="Q19" s="29">
        <v>0</v>
      </c>
      <c r="R19" s="29">
        <v>0</v>
      </c>
      <c r="S19" s="29">
        <v>0</v>
      </c>
      <c r="T19" s="29">
        <v>0</v>
      </c>
      <c r="U19" s="29">
        <v>0</v>
      </c>
      <c r="V19" s="29">
        <v>0</v>
      </c>
      <c r="W19" s="89">
        <v>0</v>
      </c>
    </row>
    <row r="20" spans="1:23" x14ac:dyDescent="0.35">
      <c r="A20" s="20" t="s">
        <v>45</v>
      </c>
      <c r="B20" s="12" t="s">
        <v>157</v>
      </c>
      <c r="C20" s="134"/>
      <c r="D20" s="134"/>
      <c r="E20" s="134"/>
      <c r="F20" s="134"/>
      <c r="G20" s="134"/>
      <c r="H20" s="134"/>
      <c r="I20" s="134"/>
      <c r="J20" s="134"/>
      <c r="K20" s="134"/>
      <c r="L20" s="134"/>
      <c r="M20" s="134"/>
      <c r="N20" s="134"/>
      <c r="O20" s="134"/>
      <c r="P20" s="134"/>
      <c r="Q20" s="134"/>
      <c r="R20" s="134"/>
      <c r="S20" s="134"/>
      <c r="T20" s="134"/>
      <c r="U20" s="134"/>
      <c r="V20" s="134"/>
      <c r="W20" s="135"/>
    </row>
    <row r="21" spans="1:23" x14ac:dyDescent="0.35">
      <c r="A21" s="20"/>
      <c r="B21" s="12" t="s">
        <v>39</v>
      </c>
      <c r="C21" s="29">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29">
        <v>0</v>
      </c>
      <c r="W21" s="89">
        <v>0</v>
      </c>
    </row>
    <row r="22" spans="1:23" x14ac:dyDescent="0.35">
      <c r="A22" s="20" t="s">
        <v>47</v>
      </c>
      <c r="B22" s="12" t="s">
        <v>158</v>
      </c>
      <c r="C22" s="134"/>
      <c r="D22" s="134"/>
      <c r="E22" s="134"/>
      <c r="F22" s="134"/>
      <c r="G22" s="134"/>
      <c r="H22" s="134"/>
      <c r="I22" s="134"/>
      <c r="J22" s="134"/>
      <c r="K22" s="134"/>
      <c r="L22" s="134"/>
      <c r="M22" s="134"/>
      <c r="N22" s="134"/>
      <c r="O22" s="134"/>
      <c r="P22" s="134"/>
      <c r="Q22" s="134"/>
      <c r="R22" s="134"/>
      <c r="S22" s="134"/>
      <c r="T22" s="134"/>
      <c r="U22" s="134"/>
      <c r="V22" s="134"/>
      <c r="W22" s="135"/>
    </row>
    <row r="23" spans="1:23" x14ac:dyDescent="0.35">
      <c r="A23" s="20"/>
      <c r="B23" s="12" t="s">
        <v>39</v>
      </c>
      <c r="C23" s="29">
        <v>0</v>
      </c>
      <c r="D23" s="29">
        <v>0</v>
      </c>
      <c r="E23" s="29">
        <v>0</v>
      </c>
      <c r="F23" s="29">
        <v>0</v>
      </c>
      <c r="G23" s="29">
        <v>0</v>
      </c>
      <c r="H23" s="29">
        <v>0</v>
      </c>
      <c r="I23" s="29">
        <v>0</v>
      </c>
      <c r="J23" s="29">
        <v>0</v>
      </c>
      <c r="K23" s="29">
        <v>0</v>
      </c>
      <c r="L23" s="29">
        <v>0</v>
      </c>
      <c r="M23" s="29">
        <v>0</v>
      </c>
      <c r="N23" s="29">
        <v>0</v>
      </c>
      <c r="O23" s="29">
        <v>0</v>
      </c>
      <c r="P23" s="29">
        <v>0</v>
      </c>
      <c r="Q23" s="29">
        <v>0</v>
      </c>
      <c r="R23" s="29">
        <v>0</v>
      </c>
      <c r="S23" s="29">
        <v>0</v>
      </c>
      <c r="T23" s="29">
        <v>0</v>
      </c>
      <c r="U23" s="29">
        <v>0</v>
      </c>
      <c r="V23" s="29">
        <v>0</v>
      </c>
      <c r="W23" s="89">
        <v>0</v>
      </c>
    </row>
    <row r="24" spans="1:23" x14ac:dyDescent="0.35">
      <c r="A24" s="20" t="s">
        <v>48</v>
      </c>
      <c r="B24" s="12" t="s">
        <v>52</v>
      </c>
      <c r="C24" s="134"/>
      <c r="D24" s="134"/>
      <c r="E24" s="134"/>
      <c r="F24" s="134"/>
      <c r="G24" s="134"/>
      <c r="H24" s="134"/>
      <c r="I24" s="134"/>
      <c r="J24" s="134"/>
      <c r="K24" s="134"/>
      <c r="L24" s="134"/>
      <c r="M24" s="134"/>
      <c r="N24" s="134"/>
      <c r="O24" s="134"/>
      <c r="P24" s="134"/>
      <c r="Q24" s="134"/>
      <c r="R24" s="134"/>
      <c r="S24" s="134"/>
      <c r="T24" s="134"/>
      <c r="U24" s="134"/>
      <c r="V24" s="134"/>
      <c r="W24" s="135"/>
    </row>
    <row r="25" spans="1:23" x14ac:dyDescent="0.35">
      <c r="A25" s="20"/>
      <c r="B25" s="12" t="s">
        <v>39</v>
      </c>
      <c r="C25" s="29">
        <v>0</v>
      </c>
      <c r="D25" s="29">
        <v>0</v>
      </c>
      <c r="E25" s="29">
        <v>0</v>
      </c>
      <c r="F25" s="29">
        <v>0</v>
      </c>
      <c r="G25" s="29">
        <v>0</v>
      </c>
      <c r="H25" s="29">
        <v>0</v>
      </c>
      <c r="I25" s="29">
        <v>0</v>
      </c>
      <c r="J25" s="29">
        <v>0</v>
      </c>
      <c r="K25" s="29">
        <v>0</v>
      </c>
      <c r="L25" s="29">
        <v>0</v>
      </c>
      <c r="M25" s="29">
        <v>0</v>
      </c>
      <c r="N25" s="29">
        <v>0</v>
      </c>
      <c r="O25" s="29">
        <v>0</v>
      </c>
      <c r="P25" s="29">
        <v>0</v>
      </c>
      <c r="Q25" s="29">
        <v>0</v>
      </c>
      <c r="R25" s="29">
        <v>0</v>
      </c>
      <c r="S25" s="29">
        <v>0</v>
      </c>
      <c r="T25" s="29">
        <v>0</v>
      </c>
      <c r="U25" s="29">
        <v>0</v>
      </c>
      <c r="V25" s="29">
        <v>0</v>
      </c>
      <c r="W25" s="89">
        <v>0</v>
      </c>
    </row>
    <row r="26" spans="1:23" x14ac:dyDescent="0.35">
      <c r="A26" s="20" t="s">
        <v>160</v>
      </c>
      <c r="B26" s="12" t="s">
        <v>159</v>
      </c>
      <c r="C26" s="134"/>
      <c r="D26" s="134"/>
      <c r="E26" s="134"/>
      <c r="F26" s="134"/>
      <c r="G26" s="134"/>
      <c r="H26" s="134"/>
      <c r="I26" s="134"/>
      <c r="J26" s="134"/>
      <c r="K26" s="134"/>
      <c r="L26" s="134"/>
      <c r="M26" s="134"/>
      <c r="N26" s="134"/>
      <c r="O26" s="134"/>
      <c r="P26" s="134"/>
      <c r="Q26" s="134"/>
      <c r="R26" s="134"/>
      <c r="S26" s="134"/>
      <c r="T26" s="134"/>
      <c r="U26" s="134"/>
      <c r="V26" s="134"/>
      <c r="W26" s="135"/>
    </row>
    <row r="27" spans="1:23" x14ac:dyDescent="0.35">
      <c r="A27" s="20"/>
      <c r="B27" s="12" t="s">
        <v>39</v>
      </c>
      <c r="C27" s="29">
        <v>0</v>
      </c>
      <c r="D27" s="29">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89">
        <v>0</v>
      </c>
    </row>
    <row r="28" spans="1:23" x14ac:dyDescent="0.35">
      <c r="A28" s="20" t="s">
        <v>161</v>
      </c>
      <c r="B28" s="12" t="s">
        <v>29</v>
      </c>
      <c r="C28" s="134"/>
      <c r="D28" s="134"/>
      <c r="E28" s="134"/>
      <c r="F28" s="134"/>
      <c r="G28" s="134"/>
      <c r="H28" s="134"/>
      <c r="I28" s="134"/>
      <c r="J28" s="134"/>
      <c r="K28" s="134"/>
      <c r="L28" s="134"/>
      <c r="M28" s="134"/>
      <c r="N28" s="134"/>
      <c r="O28" s="134"/>
      <c r="P28" s="134"/>
      <c r="Q28" s="134"/>
      <c r="R28" s="134"/>
      <c r="S28" s="134"/>
      <c r="T28" s="134"/>
      <c r="U28" s="134"/>
      <c r="V28" s="134"/>
      <c r="W28" s="135"/>
    </row>
    <row r="29" spans="1:23" s="17" customFormat="1" x14ac:dyDescent="0.35">
      <c r="A29" s="20"/>
      <c r="B29" s="12" t="s">
        <v>39</v>
      </c>
      <c r="C29" s="29">
        <v>0</v>
      </c>
      <c r="D29" s="29">
        <v>0</v>
      </c>
      <c r="E29" s="29">
        <v>0</v>
      </c>
      <c r="F29" s="29">
        <v>0</v>
      </c>
      <c r="G29" s="29">
        <v>0</v>
      </c>
      <c r="H29" s="29">
        <v>0</v>
      </c>
      <c r="I29" s="29">
        <v>0</v>
      </c>
      <c r="J29" s="29">
        <v>0</v>
      </c>
      <c r="K29" s="29">
        <v>0</v>
      </c>
      <c r="L29" s="29">
        <v>0</v>
      </c>
      <c r="M29" s="29">
        <v>0</v>
      </c>
      <c r="N29" s="29">
        <v>0</v>
      </c>
      <c r="O29" s="29">
        <v>0</v>
      </c>
      <c r="P29" s="29">
        <v>0</v>
      </c>
      <c r="Q29" s="29">
        <v>0</v>
      </c>
      <c r="R29" s="29">
        <v>0</v>
      </c>
      <c r="S29" s="29">
        <v>0</v>
      </c>
      <c r="T29" s="29">
        <v>0</v>
      </c>
      <c r="U29" s="29">
        <v>0</v>
      </c>
      <c r="V29" s="29">
        <v>0</v>
      </c>
      <c r="W29" s="89">
        <v>0</v>
      </c>
    </row>
    <row r="30" spans="1:23" s="7" customFormat="1" ht="15" thickBot="1" x14ac:dyDescent="0.4">
      <c r="A30" s="64"/>
      <c r="B30" s="65" t="s">
        <v>49</v>
      </c>
      <c r="C30" s="70"/>
      <c r="D30" s="70">
        <f>SUM(D8:D29)</f>
        <v>0</v>
      </c>
      <c r="E30" s="70">
        <f t="shared" ref="E30:W30" si="0">SUM(E8:E29)</f>
        <v>0</v>
      </c>
      <c r="F30" s="70">
        <f t="shared" si="0"/>
        <v>0</v>
      </c>
      <c r="G30" s="70">
        <f t="shared" si="0"/>
        <v>0</v>
      </c>
      <c r="H30" s="70">
        <f t="shared" si="0"/>
        <v>0</v>
      </c>
      <c r="I30" s="70">
        <f t="shared" si="0"/>
        <v>0</v>
      </c>
      <c r="J30" s="70">
        <f t="shared" si="0"/>
        <v>0</v>
      </c>
      <c r="K30" s="70">
        <f t="shared" si="0"/>
        <v>0</v>
      </c>
      <c r="L30" s="70">
        <f t="shared" si="0"/>
        <v>0</v>
      </c>
      <c r="M30" s="70">
        <f t="shared" si="0"/>
        <v>0</v>
      </c>
      <c r="N30" s="70">
        <f t="shared" si="0"/>
        <v>0</v>
      </c>
      <c r="O30" s="70">
        <f t="shared" si="0"/>
        <v>0</v>
      </c>
      <c r="P30" s="70">
        <f t="shared" si="0"/>
        <v>0</v>
      </c>
      <c r="Q30" s="70">
        <f t="shared" si="0"/>
        <v>0</v>
      </c>
      <c r="R30" s="70">
        <f t="shared" si="0"/>
        <v>0</v>
      </c>
      <c r="S30" s="70">
        <f t="shared" si="0"/>
        <v>0</v>
      </c>
      <c r="T30" s="70">
        <f t="shared" si="0"/>
        <v>0</v>
      </c>
      <c r="U30" s="70">
        <f t="shared" si="0"/>
        <v>0</v>
      </c>
      <c r="V30" s="70">
        <f t="shared" si="0"/>
        <v>0</v>
      </c>
      <c r="W30" s="90">
        <f t="shared" si="0"/>
        <v>0</v>
      </c>
    </row>
    <row r="31" spans="1:23" s="7" customFormat="1" ht="15" thickBot="1" x14ac:dyDescent="0.4">
      <c r="A31" s="202"/>
      <c r="B31" s="203"/>
      <c r="C31" s="203"/>
      <c r="D31" s="203"/>
      <c r="E31" s="203"/>
      <c r="F31" s="203"/>
      <c r="G31" s="203"/>
      <c r="H31" s="203"/>
      <c r="I31" s="203"/>
      <c r="J31" s="203"/>
      <c r="K31" s="203"/>
      <c r="L31" s="203"/>
      <c r="M31" s="203"/>
      <c r="N31" s="203"/>
      <c r="O31" s="203"/>
      <c r="P31" s="203"/>
      <c r="Q31" s="203"/>
      <c r="R31" s="203"/>
      <c r="S31" s="203"/>
      <c r="T31" s="203"/>
      <c r="U31" s="203"/>
      <c r="V31" s="203"/>
      <c r="W31" s="204"/>
    </row>
    <row r="32" spans="1:23" x14ac:dyDescent="0.35">
      <c r="A32" s="66">
        <v>2</v>
      </c>
      <c r="B32" s="42" t="s">
        <v>162</v>
      </c>
      <c r="C32" s="205"/>
      <c r="D32" s="205"/>
      <c r="E32" s="205"/>
      <c r="F32" s="205"/>
      <c r="G32" s="205"/>
      <c r="H32" s="205"/>
      <c r="I32" s="205"/>
      <c r="J32" s="205"/>
      <c r="K32" s="205"/>
      <c r="L32" s="205"/>
      <c r="M32" s="205"/>
      <c r="N32" s="205"/>
      <c r="O32" s="205"/>
      <c r="P32" s="205"/>
      <c r="Q32" s="205"/>
      <c r="R32" s="205"/>
      <c r="S32" s="205"/>
      <c r="T32" s="205"/>
      <c r="U32" s="205"/>
      <c r="V32" s="205"/>
      <c r="W32" s="206"/>
    </row>
    <row r="33" spans="1:23" x14ac:dyDescent="0.35">
      <c r="A33" s="20" t="s">
        <v>22</v>
      </c>
      <c r="B33" s="12" t="s">
        <v>163</v>
      </c>
      <c r="C33" s="134"/>
      <c r="D33" s="134"/>
      <c r="E33" s="134"/>
      <c r="F33" s="134"/>
      <c r="G33" s="134"/>
      <c r="H33" s="134"/>
      <c r="I33" s="134"/>
      <c r="J33" s="134"/>
      <c r="K33" s="134"/>
      <c r="L33" s="134"/>
      <c r="M33" s="134"/>
      <c r="N33" s="134"/>
      <c r="O33" s="134"/>
      <c r="P33" s="134"/>
      <c r="Q33" s="134"/>
      <c r="R33" s="134"/>
      <c r="S33" s="134"/>
      <c r="T33" s="134"/>
      <c r="U33" s="134"/>
      <c r="V33" s="134"/>
      <c r="W33" s="135"/>
    </row>
    <row r="34" spans="1:23" x14ac:dyDescent="0.35">
      <c r="A34" s="20"/>
      <c r="B34" s="12" t="s">
        <v>39</v>
      </c>
      <c r="C34" s="29">
        <v>0</v>
      </c>
      <c r="D34" s="29">
        <v>0</v>
      </c>
      <c r="E34" s="29">
        <v>0</v>
      </c>
      <c r="F34" s="29">
        <v>0</v>
      </c>
      <c r="G34" s="29">
        <v>0</v>
      </c>
      <c r="H34" s="29">
        <v>0</v>
      </c>
      <c r="I34" s="29">
        <v>0</v>
      </c>
      <c r="J34" s="29">
        <v>0</v>
      </c>
      <c r="K34" s="29">
        <v>0</v>
      </c>
      <c r="L34" s="29">
        <v>0</v>
      </c>
      <c r="M34" s="29">
        <v>0</v>
      </c>
      <c r="N34" s="29">
        <v>0</v>
      </c>
      <c r="O34" s="29">
        <v>0</v>
      </c>
      <c r="P34" s="29">
        <v>0</v>
      </c>
      <c r="Q34" s="29">
        <v>0</v>
      </c>
      <c r="R34" s="29">
        <v>0</v>
      </c>
      <c r="S34" s="29">
        <v>0</v>
      </c>
      <c r="T34" s="29">
        <v>0</v>
      </c>
      <c r="U34" s="29">
        <v>0</v>
      </c>
      <c r="V34" s="29">
        <v>0</v>
      </c>
      <c r="W34" s="89">
        <v>0</v>
      </c>
    </row>
    <row r="35" spans="1:23" x14ac:dyDescent="0.35">
      <c r="A35" s="20" t="s">
        <v>23</v>
      </c>
      <c r="B35" s="12" t="s">
        <v>43</v>
      </c>
      <c r="C35" s="134"/>
      <c r="D35" s="134"/>
      <c r="E35" s="134"/>
      <c r="F35" s="134"/>
      <c r="G35" s="134"/>
      <c r="H35" s="134"/>
      <c r="I35" s="134"/>
      <c r="J35" s="134"/>
      <c r="K35" s="134"/>
      <c r="L35" s="134"/>
      <c r="M35" s="134"/>
      <c r="N35" s="134"/>
      <c r="O35" s="134"/>
      <c r="P35" s="134"/>
      <c r="Q35" s="134"/>
      <c r="R35" s="134"/>
      <c r="S35" s="134"/>
      <c r="T35" s="134"/>
      <c r="U35" s="134"/>
      <c r="V35" s="134"/>
      <c r="W35" s="135"/>
    </row>
    <row r="36" spans="1:23" x14ac:dyDescent="0.35">
      <c r="A36" s="20"/>
      <c r="B36" s="12" t="s">
        <v>39</v>
      </c>
      <c r="C36" s="29">
        <v>0</v>
      </c>
      <c r="D36" s="29">
        <v>0</v>
      </c>
      <c r="E36" s="29">
        <v>0</v>
      </c>
      <c r="F36" s="29">
        <v>0</v>
      </c>
      <c r="G36" s="29">
        <v>0</v>
      </c>
      <c r="H36" s="29">
        <v>0</v>
      </c>
      <c r="I36" s="29">
        <v>0</v>
      </c>
      <c r="J36" s="29">
        <v>0</v>
      </c>
      <c r="K36" s="29">
        <v>0</v>
      </c>
      <c r="L36" s="29">
        <v>0</v>
      </c>
      <c r="M36" s="29">
        <v>0</v>
      </c>
      <c r="N36" s="29">
        <v>0</v>
      </c>
      <c r="O36" s="29">
        <v>0</v>
      </c>
      <c r="P36" s="29">
        <v>0</v>
      </c>
      <c r="Q36" s="29">
        <v>0</v>
      </c>
      <c r="R36" s="29">
        <v>0</v>
      </c>
      <c r="S36" s="29">
        <v>0</v>
      </c>
      <c r="T36" s="29">
        <v>0</v>
      </c>
      <c r="U36" s="29">
        <v>0</v>
      </c>
      <c r="V36" s="29">
        <v>0</v>
      </c>
      <c r="W36" s="89">
        <v>0</v>
      </c>
    </row>
    <row r="37" spans="1:23" x14ac:dyDescent="0.35">
      <c r="A37" s="20" t="s">
        <v>41</v>
      </c>
      <c r="B37" s="12" t="s">
        <v>158</v>
      </c>
      <c r="C37" s="134"/>
      <c r="D37" s="134"/>
      <c r="E37" s="134"/>
      <c r="F37" s="134"/>
      <c r="G37" s="134"/>
      <c r="H37" s="134"/>
      <c r="I37" s="134"/>
      <c r="J37" s="134"/>
      <c r="K37" s="134"/>
      <c r="L37" s="134"/>
      <c r="M37" s="134"/>
      <c r="N37" s="134"/>
      <c r="O37" s="134"/>
      <c r="P37" s="134"/>
      <c r="Q37" s="134"/>
      <c r="R37" s="134"/>
      <c r="S37" s="134"/>
      <c r="T37" s="134"/>
      <c r="U37" s="134"/>
      <c r="V37" s="134"/>
      <c r="W37" s="135"/>
    </row>
    <row r="38" spans="1:23" x14ac:dyDescent="0.35">
      <c r="A38" s="20"/>
      <c r="B38" s="12" t="s">
        <v>39</v>
      </c>
      <c r="C38" s="29">
        <v>0</v>
      </c>
      <c r="D38" s="29">
        <v>0</v>
      </c>
      <c r="E38" s="29">
        <v>0</v>
      </c>
      <c r="F38" s="29">
        <v>0</v>
      </c>
      <c r="G38" s="29">
        <v>0</v>
      </c>
      <c r="H38" s="29">
        <v>0</v>
      </c>
      <c r="I38" s="29">
        <v>0</v>
      </c>
      <c r="J38" s="29">
        <v>0</v>
      </c>
      <c r="K38" s="29">
        <v>0</v>
      </c>
      <c r="L38" s="29">
        <v>0</v>
      </c>
      <c r="M38" s="29">
        <v>0</v>
      </c>
      <c r="N38" s="29">
        <v>0</v>
      </c>
      <c r="O38" s="29">
        <v>0</v>
      </c>
      <c r="P38" s="29">
        <v>0</v>
      </c>
      <c r="Q38" s="29">
        <v>0</v>
      </c>
      <c r="R38" s="29">
        <v>0</v>
      </c>
      <c r="S38" s="29">
        <v>0</v>
      </c>
      <c r="T38" s="29">
        <v>0</v>
      </c>
      <c r="U38" s="29">
        <v>0</v>
      </c>
      <c r="V38" s="29">
        <v>0</v>
      </c>
      <c r="W38" s="89">
        <v>0</v>
      </c>
    </row>
    <row r="39" spans="1:23" x14ac:dyDescent="0.35">
      <c r="A39" s="20" t="s">
        <v>24</v>
      </c>
      <c r="B39" s="12" t="s">
        <v>164</v>
      </c>
      <c r="C39" s="134"/>
      <c r="D39" s="134"/>
      <c r="E39" s="134"/>
      <c r="F39" s="134"/>
      <c r="G39" s="134"/>
      <c r="H39" s="134"/>
      <c r="I39" s="134"/>
      <c r="J39" s="134"/>
      <c r="K39" s="134"/>
      <c r="L39" s="134"/>
      <c r="M39" s="134"/>
      <c r="N39" s="134"/>
      <c r="O39" s="134"/>
      <c r="P39" s="134"/>
      <c r="Q39" s="134"/>
      <c r="R39" s="134"/>
      <c r="S39" s="134"/>
      <c r="T39" s="134"/>
      <c r="U39" s="134"/>
      <c r="V39" s="134"/>
      <c r="W39" s="135"/>
    </row>
    <row r="40" spans="1:23" x14ac:dyDescent="0.35">
      <c r="A40" s="20"/>
      <c r="B40" s="12" t="s">
        <v>39</v>
      </c>
      <c r="C40" s="29">
        <v>0</v>
      </c>
      <c r="D40" s="29">
        <v>0</v>
      </c>
      <c r="E40" s="29">
        <v>0</v>
      </c>
      <c r="F40" s="29">
        <v>0</v>
      </c>
      <c r="G40" s="29">
        <v>0</v>
      </c>
      <c r="H40" s="29">
        <v>0</v>
      </c>
      <c r="I40" s="29">
        <v>0</v>
      </c>
      <c r="J40" s="29">
        <v>0</v>
      </c>
      <c r="K40" s="29">
        <v>0</v>
      </c>
      <c r="L40" s="29">
        <v>0</v>
      </c>
      <c r="M40" s="29">
        <v>0</v>
      </c>
      <c r="N40" s="29">
        <v>0</v>
      </c>
      <c r="O40" s="29">
        <v>0</v>
      </c>
      <c r="P40" s="29">
        <v>0</v>
      </c>
      <c r="Q40" s="29">
        <v>0</v>
      </c>
      <c r="R40" s="29">
        <v>0</v>
      </c>
      <c r="S40" s="29">
        <v>0</v>
      </c>
      <c r="T40" s="29">
        <v>0</v>
      </c>
      <c r="U40" s="29">
        <v>0</v>
      </c>
      <c r="V40" s="29">
        <v>0</v>
      </c>
      <c r="W40" s="89">
        <v>0</v>
      </c>
    </row>
    <row r="41" spans="1:23" x14ac:dyDescent="0.35">
      <c r="A41" s="20" t="s">
        <v>35</v>
      </c>
      <c r="B41" s="12" t="s">
        <v>165</v>
      </c>
      <c r="C41" s="134"/>
      <c r="D41" s="134"/>
      <c r="E41" s="134"/>
      <c r="F41" s="134"/>
      <c r="G41" s="134"/>
      <c r="H41" s="134"/>
      <c r="I41" s="134"/>
      <c r="J41" s="134"/>
      <c r="K41" s="134"/>
      <c r="L41" s="134"/>
      <c r="M41" s="134"/>
      <c r="N41" s="134"/>
      <c r="O41" s="134"/>
      <c r="P41" s="134"/>
      <c r="Q41" s="134"/>
      <c r="R41" s="134"/>
      <c r="S41" s="134"/>
      <c r="T41" s="134"/>
      <c r="U41" s="134"/>
      <c r="V41" s="134"/>
      <c r="W41" s="135"/>
    </row>
    <row r="42" spans="1:23" x14ac:dyDescent="0.35">
      <c r="A42" s="20"/>
      <c r="B42" s="12" t="s">
        <v>39</v>
      </c>
      <c r="C42" s="29">
        <v>0</v>
      </c>
      <c r="D42" s="29">
        <v>0</v>
      </c>
      <c r="E42" s="29">
        <v>0</v>
      </c>
      <c r="F42" s="29">
        <v>0</v>
      </c>
      <c r="G42" s="29">
        <v>0</v>
      </c>
      <c r="H42" s="29">
        <v>0</v>
      </c>
      <c r="I42" s="29">
        <v>0</v>
      </c>
      <c r="J42" s="29">
        <v>0</v>
      </c>
      <c r="K42" s="29">
        <v>0</v>
      </c>
      <c r="L42" s="29">
        <v>0</v>
      </c>
      <c r="M42" s="29">
        <v>0</v>
      </c>
      <c r="N42" s="29">
        <v>0</v>
      </c>
      <c r="O42" s="29">
        <v>0</v>
      </c>
      <c r="P42" s="29">
        <v>0</v>
      </c>
      <c r="Q42" s="29">
        <v>0</v>
      </c>
      <c r="R42" s="29">
        <v>0</v>
      </c>
      <c r="S42" s="29">
        <v>0</v>
      </c>
      <c r="T42" s="29">
        <v>0</v>
      </c>
      <c r="U42" s="29">
        <v>0</v>
      </c>
      <c r="V42" s="29">
        <v>0</v>
      </c>
      <c r="W42" s="89">
        <v>0</v>
      </c>
    </row>
    <row r="43" spans="1:23" ht="29" x14ac:dyDescent="0.35">
      <c r="A43" s="20" t="s">
        <v>44</v>
      </c>
      <c r="B43" s="12" t="s">
        <v>53</v>
      </c>
      <c r="C43" s="134"/>
      <c r="D43" s="134"/>
      <c r="E43" s="134"/>
      <c r="F43" s="134"/>
      <c r="G43" s="134"/>
      <c r="H43" s="134"/>
      <c r="I43" s="134"/>
      <c r="J43" s="134"/>
      <c r="K43" s="134"/>
      <c r="L43" s="134"/>
      <c r="M43" s="134"/>
      <c r="N43" s="134"/>
      <c r="O43" s="134"/>
      <c r="P43" s="134"/>
      <c r="Q43" s="134"/>
      <c r="R43" s="134"/>
      <c r="S43" s="134"/>
      <c r="T43" s="134"/>
      <c r="U43" s="134"/>
      <c r="V43" s="134"/>
      <c r="W43" s="135"/>
    </row>
    <row r="44" spans="1:23" x14ac:dyDescent="0.35">
      <c r="A44" s="20"/>
      <c r="B44" s="12" t="s">
        <v>39</v>
      </c>
      <c r="C44" s="29">
        <v>0</v>
      </c>
      <c r="D44" s="29">
        <v>0</v>
      </c>
      <c r="E44" s="29">
        <v>0</v>
      </c>
      <c r="F44" s="29">
        <v>0</v>
      </c>
      <c r="G44" s="29">
        <v>0</v>
      </c>
      <c r="H44" s="29">
        <v>0</v>
      </c>
      <c r="I44" s="29">
        <v>0</v>
      </c>
      <c r="J44" s="29">
        <v>0</v>
      </c>
      <c r="K44" s="29">
        <v>0</v>
      </c>
      <c r="L44" s="29">
        <v>0</v>
      </c>
      <c r="M44" s="29">
        <v>0</v>
      </c>
      <c r="N44" s="29">
        <v>0</v>
      </c>
      <c r="O44" s="29">
        <v>0</v>
      </c>
      <c r="P44" s="29">
        <v>0</v>
      </c>
      <c r="Q44" s="29">
        <v>0</v>
      </c>
      <c r="R44" s="29">
        <v>0</v>
      </c>
      <c r="S44" s="29">
        <v>0</v>
      </c>
      <c r="T44" s="29">
        <v>0</v>
      </c>
      <c r="U44" s="29">
        <v>0</v>
      </c>
      <c r="V44" s="29">
        <v>0</v>
      </c>
      <c r="W44" s="89">
        <v>0</v>
      </c>
    </row>
    <row r="45" spans="1:23" x14ac:dyDescent="0.35">
      <c r="A45" s="20" t="s">
        <v>45</v>
      </c>
      <c r="B45" s="12" t="s">
        <v>29</v>
      </c>
      <c r="C45" s="134"/>
      <c r="D45" s="134"/>
      <c r="E45" s="134"/>
      <c r="F45" s="134"/>
      <c r="G45" s="134"/>
      <c r="H45" s="134"/>
      <c r="I45" s="134"/>
      <c r="J45" s="134"/>
      <c r="K45" s="134"/>
      <c r="L45" s="134"/>
      <c r="M45" s="134"/>
      <c r="N45" s="134"/>
      <c r="O45" s="134"/>
      <c r="P45" s="134"/>
      <c r="Q45" s="134"/>
      <c r="R45" s="134"/>
      <c r="S45" s="134"/>
      <c r="T45" s="134"/>
      <c r="U45" s="134"/>
      <c r="V45" s="134"/>
      <c r="W45" s="135"/>
    </row>
    <row r="46" spans="1:23" x14ac:dyDescent="0.35">
      <c r="A46" s="20"/>
      <c r="B46" s="12" t="s">
        <v>39</v>
      </c>
      <c r="C46" s="29">
        <v>0</v>
      </c>
      <c r="D46" s="29">
        <v>0</v>
      </c>
      <c r="E46" s="29">
        <v>0</v>
      </c>
      <c r="F46" s="29">
        <v>0</v>
      </c>
      <c r="G46" s="29">
        <v>0</v>
      </c>
      <c r="H46" s="29">
        <v>0</v>
      </c>
      <c r="I46" s="29">
        <v>0</v>
      </c>
      <c r="J46" s="29">
        <v>0</v>
      </c>
      <c r="K46" s="29">
        <v>0</v>
      </c>
      <c r="L46" s="29">
        <v>0</v>
      </c>
      <c r="M46" s="29">
        <v>0</v>
      </c>
      <c r="N46" s="29">
        <v>0</v>
      </c>
      <c r="O46" s="29">
        <v>0</v>
      </c>
      <c r="P46" s="29">
        <v>0</v>
      </c>
      <c r="Q46" s="29">
        <v>0</v>
      </c>
      <c r="R46" s="29">
        <v>0</v>
      </c>
      <c r="S46" s="29">
        <v>0</v>
      </c>
      <c r="T46" s="29">
        <v>0</v>
      </c>
      <c r="U46" s="29">
        <v>0</v>
      </c>
      <c r="V46" s="29">
        <v>0</v>
      </c>
      <c r="W46" s="89">
        <v>0</v>
      </c>
    </row>
    <row r="47" spans="1:23" ht="15" thickBot="1" x14ac:dyDescent="0.4">
      <c r="A47" s="67"/>
      <c r="B47" s="65" t="s">
        <v>50</v>
      </c>
      <c r="C47" s="70"/>
      <c r="D47" s="70">
        <f>SUM(D33:D46)</f>
        <v>0</v>
      </c>
      <c r="E47" s="70">
        <f t="shared" ref="E47:W47" si="1">SUM(E33:E46)</f>
        <v>0</v>
      </c>
      <c r="F47" s="70">
        <f t="shared" si="1"/>
        <v>0</v>
      </c>
      <c r="G47" s="70">
        <f t="shared" si="1"/>
        <v>0</v>
      </c>
      <c r="H47" s="70">
        <f t="shared" si="1"/>
        <v>0</v>
      </c>
      <c r="I47" s="70">
        <f t="shared" si="1"/>
        <v>0</v>
      </c>
      <c r="J47" s="70">
        <f t="shared" si="1"/>
        <v>0</v>
      </c>
      <c r="K47" s="70">
        <f t="shared" si="1"/>
        <v>0</v>
      </c>
      <c r="L47" s="70">
        <f t="shared" si="1"/>
        <v>0</v>
      </c>
      <c r="M47" s="70">
        <f t="shared" si="1"/>
        <v>0</v>
      </c>
      <c r="N47" s="70">
        <f t="shared" si="1"/>
        <v>0</v>
      </c>
      <c r="O47" s="70">
        <f t="shared" si="1"/>
        <v>0</v>
      </c>
      <c r="P47" s="70">
        <f t="shared" si="1"/>
        <v>0</v>
      </c>
      <c r="Q47" s="70">
        <f t="shared" si="1"/>
        <v>0</v>
      </c>
      <c r="R47" s="70">
        <f t="shared" si="1"/>
        <v>0</v>
      </c>
      <c r="S47" s="70">
        <f t="shared" si="1"/>
        <v>0</v>
      </c>
      <c r="T47" s="70">
        <f t="shared" si="1"/>
        <v>0</v>
      </c>
      <c r="U47" s="70">
        <f t="shared" si="1"/>
        <v>0</v>
      </c>
      <c r="V47" s="70">
        <f t="shared" si="1"/>
        <v>0</v>
      </c>
      <c r="W47" s="90">
        <f t="shared" si="1"/>
        <v>0</v>
      </c>
    </row>
    <row r="48" spans="1:23" s="7" customFormat="1" ht="15" thickBot="1" x14ac:dyDescent="0.4">
      <c r="A48" s="202"/>
      <c r="B48" s="203"/>
      <c r="C48" s="203"/>
      <c r="D48" s="203"/>
      <c r="E48" s="203"/>
      <c r="F48" s="203"/>
      <c r="G48" s="203"/>
      <c r="H48" s="203"/>
      <c r="I48" s="203"/>
      <c r="J48" s="203"/>
      <c r="K48" s="203"/>
      <c r="L48" s="203"/>
      <c r="M48" s="203"/>
      <c r="N48" s="203"/>
      <c r="O48" s="203"/>
      <c r="P48" s="203"/>
      <c r="Q48" s="203"/>
      <c r="R48" s="203"/>
      <c r="S48" s="203"/>
      <c r="T48" s="203"/>
      <c r="U48" s="203"/>
      <c r="V48" s="203"/>
      <c r="W48" s="204"/>
    </row>
    <row r="49" spans="1:23" x14ac:dyDescent="0.35">
      <c r="A49" s="66">
        <v>3</v>
      </c>
      <c r="B49" s="42" t="s">
        <v>166</v>
      </c>
      <c r="C49" s="205"/>
      <c r="D49" s="205"/>
      <c r="E49" s="205"/>
      <c r="F49" s="205"/>
      <c r="G49" s="205"/>
      <c r="H49" s="205"/>
      <c r="I49" s="205"/>
      <c r="J49" s="205"/>
      <c r="K49" s="205"/>
      <c r="L49" s="205"/>
      <c r="M49" s="205"/>
      <c r="N49" s="205"/>
      <c r="O49" s="205"/>
      <c r="P49" s="205"/>
      <c r="Q49" s="205"/>
      <c r="R49" s="205"/>
      <c r="S49" s="205"/>
      <c r="T49" s="205"/>
      <c r="U49" s="205"/>
      <c r="V49" s="205"/>
      <c r="W49" s="206"/>
    </row>
    <row r="50" spans="1:23" x14ac:dyDescent="0.35">
      <c r="A50" s="20" t="s">
        <v>22</v>
      </c>
      <c r="B50" s="12" t="s">
        <v>167</v>
      </c>
      <c r="C50" s="134"/>
      <c r="D50" s="134"/>
      <c r="E50" s="134"/>
      <c r="F50" s="134"/>
      <c r="G50" s="134"/>
      <c r="H50" s="134"/>
      <c r="I50" s="134"/>
      <c r="J50" s="134"/>
      <c r="K50" s="134"/>
      <c r="L50" s="134"/>
      <c r="M50" s="134"/>
      <c r="N50" s="134"/>
      <c r="O50" s="134"/>
      <c r="P50" s="134"/>
      <c r="Q50" s="134"/>
      <c r="R50" s="134"/>
      <c r="S50" s="134"/>
      <c r="T50" s="134"/>
      <c r="U50" s="134"/>
      <c r="V50" s="134"/>
      <c r="W50" s="135"/>
    </row>
    <row r="51" spans="1:23" x14ac:dyDescent="0.35">
      <c r="A51" s="20"/>
      <c r="B51" s="12" t="s">
        <v>39</v>
      </c>
      <c r="C51" s="29">
        <v>0</v>
      </c>
      <c r="D51" s="29">
        <v>0</v>
      </c>
      <c r="E51" s="29">
        <v>0</v>
      </c>
      <c r="F51" s="29">
        <v>0</v>
      </c>
      <c r="G51" s="29">
        <v>0</v>
      </c>
      <c r="H51" s="29">
        <v>0</v>
      </c>
      <c r="I51" s="29">
        <v>0</v>
      </c>
      <c r="J51" s="29">
        <v>0</v>
      </c>
      <c r="K51" s="29">
        <v>0</v>
      </c>
      <c r="L51" s="29">
        <v>0</v>
      </c>
      <c r="M51" s="29">
        <v>0</v>
      </c>
      <c r="N51" s="29">
        <v>0</v>
      </c>
      <c r="O51" s="29">
        <v>0</v>
      </c>
      <c r="P51" s="29">
        <v>0</v>
      </c>
      <c r="Q51" s="29">
        <v>0</v>
      </c>
      <c r="R51" s="29">
        <v>0</v>
      </c>
      <c r="S51" s="29">
        <v>0</v>
      </c>
      <c r="T51" s="29">
        <v>0</v>
      </c>
      <c r="U51" s="29">
        <v>0</v>
      </c>
      <c r="V51" s="29">
        <v>0</v>
      </c>
      <c r="W51" s="89">
        <v>0</v>
      </c>
    </row>
    <row r="52" spans="1:23" x14ac:dyDescent="0.35">
      <c r="A52" s="20" t="s">
        <v>23</v>
      </c>
      <c r="B52" s="12" t="s">
        <v>168</v>
      </c>
      <c r="C52" s="134"/>
      <c r="D52" s="134"/>
      <c r="E52" s="134"/>
      <c r="F52" s="134"/>
      <c r="G52" s="134"/>
      <c r="H52" s="134"/>
      <c r="I52" s="134"/>
      <c r="J52" s="134"/>
      <c r="K52" s="134"/>
      <c r="L52" s="134"/>
      <c r="M52" s="134"/>
      <c r="N52" s="134"/>
      <c r="O52" s="134"/>
      <c r="P52" s="134"/>
      <c r="Q52" s="134"/>
      <c r="R52" s="134"/>
      <c r="S52" s="134"/>
      <c r="T52" s="134"/>
      <c r="U52" s="134"/>
      <c r="V52" s="134"/>
      <c r="W52" s="135"/>
    </row>
    <row r="53" spans="1:23" x14ac:dyDescent="0.35">
      <c r="A53" s="20"/>
      <c r="B53" s="12" t="s">
        <v>39</v>
      </c>
      <c r="C53" s="29">
        <v>0</v>
      </c>
      <c r="D53" s="29">
        <v>0</v>
      </c>
      <c r="E53" s="29">
        <v>0</v>
      </c>
      <c r="F53" s="29">
        <v>0</v>
      </c>
      <c r="G53" s="29">
        <v>0</v>
      </c>
      <c r="H53" s="29">
        <v>0</v>
      </c>
      <c r="I53" s="29">
        <v>0</v>
      </c>
      <c r="J53" s="29">
        <v>0</v>
      </c>
      <c r="K53" s="29">
        <v>0</v>
      </c>
      <c r="L53" s="29">
        <v>0</v>
      </c>
      <c r="M53" s="29">
        <v>0</v>
      </c>
      <c r="N53" s="29">
        <v>0</v>
      </c>
      <c r="O53" s="29">
        <v>0</v>
      </c>
      <c r="P53" s="29">
        <v>0</v>
      </c>
      <c r="Q53" s="29">
        <v>0</v>
      </c>
      <c r="R53" s="29">
        <v>0</v>
      </c>
      <c r="S53" s="29">
        <v>0</v>
      </c>
      <c r="T53" s="29">
        <v>0</v>
      </c>
      <c r="U53" s="29">
        <v>0</v>
      </c>
      <c r="V53" s="29">
        <v>0</v>
      </c>
      <c r="W53" s="89">
        <v>0</v>
      </c>
    </row>
    <row r="54" spans="1:23" ht="43.5" x14ac:dyDescent="0.35">
      <c r="A54" s="20" t="s">
        <v>41</v>
      </c>
      <c r="B54" s="12" t="s">
        <v>169</v>
      </c>
      <c r="C54" s="134"/>
      <c r="D54" s="134"/>
      <c r="E54" s="134"/>
      <c r="F54" s="134"/>
      <c r="G54" s="134"/>
      <c r="H54" s="134"/>
      <c r="I54" s="134"/>
      <c r="J54" s="134"/>
      <c r="K54" s="134"/>
      <c r="L54" s="134"/>
      <c r="M54" s="134"/>
      <c r="N54" s="134"/>
      <c r="O54" s="134"/>
      <c r="P54" s="134"/>
      <c r="Q54" s="134"/>
      <c r="R54" s="134"/>
      <c r="S54" s="134"/>
      <c r="T54" s="134"/>
      <c r="U54" s="134"/>
      <c r="V54" s="134"/>
      <c r="W54" s="135"/>
    </row>
    <row r="55" spans="1:23" x14ac:dyDescent="0.35">
      <c r="A55" s="20"/>
      <c r="B55" s="12" t="s">
        <v>39</v>
      </c>
      <c r="C55" s="29">
        <v>0</v>
      </c>
      <c r="D55" s="29">
        <v>0</v>
      </c>
      <c r="E55" s="29">
        <v>0</v>
      </c>
      <c r="F55" s="29">
        <v>0</v>
      </c>
      <c r="G55" s="29">
        <v>0</v>
      </c>
      <c r="H55" s="29">
        <v>0</v>
      </c>
      <c r="I55" s="29">
        <v>0</v>
      </c>
      <c r="J55" s="29">
        <v>0</v>
      </c>
      <c r="K55" s="29">
        <v>0</v>
      </c>
      <c r="L55" s="29">
        <v>0</v>
      </c>
      <c r="M55" s="29">
        <v>0</v>
      </c>
      <c r="N55" s="29">
        <v>0</v>
      </c>
      <c r="O55" s="29">
        <v>0</v>
      </c>
      <c r="P55" s="29">
        <v>0</v>
      </c>
      <c r="Q55" s="29">
        <v>0</v>
      </c>
      <c r="R55" s="29">
        <v>0</v>
      </c>
      <c r="S55" s="29">
        <v>0</v>
      </c>
      <c r="T55" s="29">
        <v>0</v>
      </c>
      <c r="U55" s="29">
        <v>0</v>
      </c>
      <c r="V55" s="29">
        <v>0</v>
      </c>
      <c r="W55" s="89">
        <v>0</v>
      </c>
    </row>
    <row r="56" spans="1:23" ht="15" thickBot="1" x14ac:dyDescent="0.4">
      <c r="A56" s="67"/>
      <c r="B56" s="65" t="s">
        <v>54</v>
      </c>
      <c r="C56" s="70"/>
      <c r="D56" s="70">
        <f>SUM(D51:D55)</f>
        <v>0</v>
      </c>
      <c r="E56" s="70">
        <f t="shared" ref="E56:W56" si="2">SUM(E51:E55)</f>
        <v>0</v>
      </c>
      <c r="F56" s="70">
        <f t="shared" si="2"/>
        <v>0</v>
      </c>
      <c r="G56" s="70">
        <f t="shared" si="2"/>
        <v>0</v>
      </c>
      <c r="H56" s="70">
        <f t="shared" si="2"/>
        <v>0</v>
      </c>
      <c r="I56" s="70">
        <f t="shared" si="2"/>
        <v>0</v>
      </c>
      <c r="J56" s="70">
        <f t="shared" si="2"/>
        <v>0</v>
      </c>
      <c r="K56" s="70">
        <f t="shared" si="2"/>
        <v>0</v>
      </c>
      <c r="L56" s="70">
        <f t="shared" si="2"/>
        <v>0</v>
      </c>
      <c r="M56" s="70">
        <f t="shared" si="2"/>
        <v>0</v>
      </c>
      <c r="N56" s="70">
        <f t="shared" si="2"/>
        <v>0</v>
      </c>
      <c r="O56" s="70">
        <f t="shared" si="2"/>
        <v>0</v>
      </c>
      <c r="P56" s="70">
        <f t="shared" si="2"/>
        <v>0</v>
      </c>
      <c r="Q56" s="70">
        <f t="shared" si="2"/>
        <v>0</v>
      </c>
      <c r="R56" s="70">
        <f t="shared" si="2"/>
        <v>0</v>
      </c>
      <c r="S56" s="70">
        <f t="shared" si="2"/>
        <v>0</v>
      </c>
      <c r="T56" s="70">
        <f t="shared" si="2"/>
        <v>0</v>
      </c>
      <c r="U56" s="70">
        <f t="shared" si="2"/>
        <v>0</v>
      </c>
      <c r="V56" s="70">
        <f t="shared" si="2"/>
        <v>0</v>
      </c>
      <c r="W56" s="90">
        <f t="shared" si="2"/>
        <v>0</v>
      </c>
    </row>
    <row r="57" spans="1:23" s="7" customFormat="1" ht="15" thickBot="1" x14ac:dyDescent="0.4">
      <c r="A57" s="202"/>
      <c r="B57" s="203"/>
      <c r="C57" s="203"/>
      <c r="D57" s="203"/>
      <c r="E57" s="203"/>
      <c r="F57" s="203"/>
      <c r="G57" s="203"/>
      <c r="H57" s="203"/>
      <c r="I57" s="203"/>
      <c r="J57" s="203"/>
      <c r="K57" s="203"/>
      <c r="L57" s="203"/>
      <c r="M57" s="203"/>
      <c r="N57" s="203"/>
      <c r="O57" s="203"/>
      <c r="P57" s="203"/>
      <c r="Q57" s="203"/>
      <c r="R57" s="203"/>
      <c r="S57" s="203"/>
      <c r="T57" s="203"/>
      <c r="U57" s="203"/>
      <c r="V57" s="203"/>
      <c r="W57" s="204"/>
    </row>
    <row r="58" spans="1:23" x14ac:dyDescent="0.35">
      <c r="A58" s="66">
        <v>4</v>
      </c>
      <c r="B58" s="42" t="s">
        <v>51</v>
      </c>
      <c r="C58" s="45"/>
      <c r="D58" s="45"/>
      <c r="E58" s="45"/>
      <c r="F58" s="45"/>
      <c r="G58" s="45"/>
      <c r="H58" s="45"/>
      <c r="I58" s="45"/>
      <c r="J58" s="45"/>
      <c r="K58" s="45"/>
      <c r="L58" s="45"/>
      <c r="M58" s="45"/>
      <c r="N58" s="45"/>
      <c r="O58" s="45"/>
      <c r="P58" s="45"/>
      <c r="Q58" s="45"/>
      <c r="R58" s="45"/>
      <c r="S58" s="45"/>
      <c r="T58" s="45"/>
      <c r="U58" s="45"/>
      <c r="V58" s="45"/>
      <c r="W58" s="68"/>
    </row>
    <row r="59" spans="1:23" x14ac:dyDescent="0.35">
      <c r="A59" s="20" t="s">
        <v>22</v>
      </c>
      <c r="B59" s="12" t="s">
        <v>170</v>
      </c>
      <c r="C59" s="134"/>
      <c r="D59" s="134"/>
      <c r="E59" s="134"/>
      <c r="F59" s="134"/>
      <c r="G59" s="134"/>
      <c r="H59" s="134"/>
      <c r="I59" s="134"/>
      <c r="J59" s="134"/>
      <c r="K59" s="134"/>
      <c r="L59" s="134"/>
      <c r="M59" s="134"/>
      <c r="N59" s="134"/>
      <c r="O59" s="134"/>
      <c r="P59" s="134"/>
      <c r="Q59" s="134"/>
      <c r="R59" s="134"/>
      <c r="S59" s="134"/>
      <c r="T59" s="134"/>
      <c r="U59" s="134"/>
      <c r="V59" s="134"/>
      <c r="W59" s="135"/>
    </row>
    <row r="60" spans="1:23" x14ac:dyDescent="0.35">
      <c r="A60" s="20"/>
      <c r="B60" s="12" t="s">
        <v>39</v>
      </c>
      <c r="C60" s="29">
        <v>0</v>
      </c>
      <c r="D60" s="29">
        <v>0</v>
      </c>
      <c r="E60" s="29">
        <v>0</v>
      </c>
      <c r="F60" s="29">
        <v>0</v>
      </c>
      <c r="G60" s="29">
        <v>0</v>
      </c>
      <c r="H60" s="29">
        <v>0</v>
      </c>
      <c r="I60" s="29">
        <v>0</v>
      </c>
      <c r="J60" s="29">
        <v>0</v>
      </c>
      <c r="K60" s="29">
        <v>0</v>
      </c>
      <c r="L60" s="29">
        <v>0</v>
      </c>
      <c r="M60" s="29">
        <v>0</v>
      </c>
      <c r="N60" s="29">
        <v>0</v>
      </c>
      <c r="O60" s="29">
        <v>0</v>
      </c>
      <c r="P60" s="29">
        <v>0</v>
      </c>
      <c r="Q60" s="29">
        <v>0</v>
      </c>
      <c r="R60" s="29">
        <v>0</v>
      </c>
      <c r="S60" s="29">
        <v>0</v>
      </c>
      <c r="T60" s="29">
        <v>0</v>
      </c>
      <c r="U60" s="29">
        <v>0</v>
      </c>
      <c r="V60" s="29">
        <v>0</v>
      </c>
      <c r="W60" s="89">
        <v>0</v>
      </c>
    </row>
    <row r="61" spans="1:23" ht="29" x14ac:dyDescent="0.35">
      <c r="A61" s="20" t="s">
        <v>23</v>
      </c>
      <c r="B61" s="12" t="s">
        <v>172</v>
      </c>
      <c r="C61" s="134"/>
      <c r="D61" s="134"/>
      <c r="E61" s="134"/>
      <c r="F61" s="134"/>
      <c r="G61" s="134"/>
      <c r="H61" s="134"/>
      <c r="I61" s="134"/>
      <c r="J61" s="134"/>
      <c r="K61" s="134"/>
      <c r="L61" s="134"/>
      <c r="M61" s="134"/>
      <c r="N61" s="134"/>
      <c r="O61" s="134"/>
      <c r="P61" s="134"/>
      <c r="Q61" s="134"/>
      <c r="R61" s="134"/>
      <c r="S61" s="134"/>
      <c r="T61" s="134"/>
      <c r="U61" s="134"/>
      <c r="V61" s="134"/>
      <c r="W61" s="135"/>
    </row>
    <row r="62" spans="1:23" x14ac:dyDescent="0.35">
      <c r="A62" s="20"/>
      <c r="B62" s="15" t="s">
        <v>126</v>
      </c>
      <c r="C62" s="22" t="s">
        <v>66</v>
      </c>
      <c r="D62" s="24">
        <v>1</v>
      </c>
      <c r="E62" s="24">
        <v>451464</v>
      </c>
      <c r="F62" s="29">
        <v>0</v>
      </c>
      <c r="G62" s="29">
        <v>0</v>
      </c>
      <c r="H62" s="24">
        <f>SUM(E62:G62)</f>
        <v>451464</v>
      </c>
      <c r="I62" s="77">
        <f>+H62/'Table I'!$G$12</f>
        <v>8.8004678362573099E-2</v>
      </c>
      <c r="J62" s="24">
        <f>H62</f>
        <v>451464</v>
      </c>
      <c r="K62" s="29">
        <v>0</v>
      </c>
      <c r="L62" s="29">
        <v>0</v>
      </c>
      <c r="M62" s="77">
        <f>I62</f>
        <v>8.8004678362573099E-2</v>
      </c>
      <c r="N62" s="29">
        <v>0</v>
      </c>
      <c r="O62" s="77">
        <f>M62</f>
        <v>8.8004678362573099E-2</v>
      </c>
      <c r="P62" s="29">
        <v>0</v>
      </c>
      <c r="Q62" s="29">
        <v>0</v>
      </c>
      <c r="R62" s="29">
        <v>0</v>
      </c>
      <c r="S62" s="29">
        <v>0</v>
      </c>
      <c r="T62" s="24">
        <f>E62</f>
        <v>451464</v>
      </c>
      <c r="U62" s="29">
        <v>0</v>
      </c>
      <c r="V62" s="29">
        <v>0</v>
      </c>
      <c r="W62" s="89">
        <v>0</v>
      </c>
    </row>
    <row r="63" spans="1:23" x14ac:dyDescent="0.35">
      <c r="A63" s="20" t="s">
        <v>41</v>
      </c>
      <c r="B63" s="12" t="s">
        <v>173</v>
      </c>
      <c r="C63" s="134"/>
      <c r="D63" s="134"/>
      <c r="E63" s="134"/>
      <c r="F63" s="134"/>
      <c r="G63" s="134"/>
      <c r="H63" s="134"/>
      <c r="I63" s="134"/>
      <c r="J63" s="134"/>
      <c r="K63" s="134"/>
      <c r="L63" s="134"/>
      <c r="M63" s="134"/>
      <c r="N63" s="134"/>
      <c r="O63" s="134"/>
      <c r="P63" s="134"/>
      <c r="Q63" s="134"/>
      <c r="R63" s="134"/>
      <c r="S63" s="134"/>
      <c r="T63" s="134"/>
      <c r="U63" s="134"/>
      <c r="V63" s="134"/>
      <c r="W63" s="135"/>
    </row>
    <row r="64" spans="1:23" x14ac:dyDescent="0.35">
      <c r="A64" s="20"/>
      <c r="B64" s="12" t="s">
        <v>39</v>
      </c>
      <c r="C64" s="29">
        <v>0</v>
      </c>
      <c r="D64" s="29">
        <v>0</v>
      </c>
      <c r="E64" s="29">
        <v>0</v>
      </c>
      <c r="F64" s="29">
        <v>0</v>
      </c>
      <c r="G64" s="29">
        <v>0</v>
      </c>
      <c r="H64" s="29">
        <v>0</v>
      </c>
      <c r="I64" s="29">
        <v>0</v>
      </c>
      <c r="J64" s="29">
        <v>0</v>
      </c>
      <c r="K64" s="29">
        <v>0</v>
      </c>
      <c r="L64" s="29">
        <v>0</v>
      </c>
      <c r="M64" s="29">
        <v>0</v>
      </c>
      <c r="N64" s="29">
        <v>0</v>
      </c>
      <c r="O64" s="29">
        <v>0</v>
      </c>
      <c r="P64" s="29">
        <v>0</v>
      </c>
      <c r="Q64" s="29">
        <v>0</v>
      </c>
      <c r="R64" s="29">
        <v>0</v>
      </c>
      <c r="S64" s="29">
        <v>0</v>
      </c>
      <c r="T64" s="70">
        <v>0</v>
      </c>
      <c r="U64" s="29">
        <v>0</v>
      </c>
      <c r="V64" s="29">
        <v>0</v>
      </c>
      <c r="W64" s="89">
        <v>0</v>
      </c>
    </row>
    <row r="65" spans="1:23" ht="43.5" x14ac:dyDescent="0.35">
      <c r="A65" s="20" t="s">
        <v>24</v>
      </c>
      <c r="B65" s="12" t="s">
        <v>174</v>
      </c>
      <c r="C65" s="134"/>
      <c r="D65" s="134"/>
      <c r="E65" s="134"/>
      <c r="F65" s="134"/>
      <c r="G65" s="134"/>
      <c r="H65" s="134"/>
      <c r="I65" s="134"/>
      <c r="J65" s="134"/>
      <c r="K65" s="134"/>
      <c r="L65" s="134"/>
      <c r="M65" s="134"/>
      <c r="N65" s="134"/>
      <c r="O65" s="134"/>
      <c r="P65" s="134"/>
      <c r="Q65" s="134"/>
      <c r="R65" s="134"/>
      <c r="S65" s="134"/>
      <c r="T65" s="134"/>
      <c r="U65" s="134"/>
      <c r="V65" s="134"/>
      <c r="W65" s="135"/>
    </row>
    <row r="66" spans="1:23" s="14" customFormat="1" x14ac:dyDescent="0.35">
      <c r="A66" s="36"/>
      <c r="B66" s="15" t="s">
        <v>199</v>
      </c>
      <c r="C66" s="22" t="s">
        <v>83</v>
      </c>
      <c r="D66" s="24">
        <v>1</v>
      </c>
      <c r="E66" s="24">
        <v>126677</v>
      </c>
      <c r="F66" s="29">
        <v>0</v>
      </c>
      <c r="G66" s="29">
        <v>0</v>
      </c>
      <c r="H66" s="24">
        <f>SUM(E66:G66)</f>
        <v>126677</v>
      </c>
      <c r="I66" s="75">
        <f>+H66/'Table I'!$G$12</f>
        <v>2.4693372319688107E-2</v>
      </c>
      <c r="J66" s="24">
        <v>126677</v>
      </c>
      <c r="K66" s="29">
        <v>0</v>
      </c>
      <c r="L66" s="29">
        <v>0</v>
      </c>
      <c r="M66" s="76">
        <f>I66</f>
        <v>2.4693372319688107E-2</v>
      </c>
      <c r="N66" s="29">
        <v>0</v>
      </c>
      <c r="O66" s="76">
        <f>M66</f>
        <v>2.4693372319688107E-2</v>
      </c>
      <c r="P66" s="29">
        <v>0</v>
      </c>
      <c r="Q66" s="29">
        <v>0</v>
      </c>
      <c r="R66" s="29">
        <v>0</v>
      </c>
      <c r="S66" s="29">
        <v>0</v>
      </c>
      <c r="T66" s="70">
        <v>0</v>
      </c>
      <c r="U66" s="29">
        <v>0</v>
      </c>
      <c r="V66" s="29">
        <v>0</v>
      </c>
      <c r="W66" s="89">
        <v>0</v>
      </c>
    </row>
    <row r="67" spans="1:23" s="14" customFormat="1" x14ac:dyDescent="0.35">
      <c r="A67" s="36"/>
      <c r="B67" s="15" t="s">
        <v>200</v>
      </c>
      <c r="C67" s="22" t="s">
        <v>84</v>
      </c>
      <c r="D67" s="24">
        <v>1</v>
      </c>
      <c r="E67" s="24">
        <v>126676</v>
      </c>
      <c r="F67" s="29">
        <v>0</v>
      </c>
      <c r="G67" s="29">
        <v>0</v>
      </c>
      <c r="H67" s="24">
        <f>SUM(E67:G67)</f>
        <v>126676</v>
      </c>
      <c r="I67" s="75">
        <f>+H67/'Table I'!$G$12</f>
        <v>2.4693177387914229E-2</v>
      </c>
      <c r="J67" s="24">
        <v>126676</v>
      </c>
      <c r="K67" s="29">
        <v>0</v>
      </c>
      <c r="L67" s="29">
        <v>0</v>
      </c>
      <c r="M67" s="76">
        <f>I67</f>
        <v>2.4693177387914229E-2</v>
      </c>
      <c r="N67" s="29">
        <v>0</v>
      </c>
      <c r="O67" s="76">
        <f>M67</f>
        <v>2.4693177387914229E-2</v>
      </c>
      <c r="P67" s="29">
        <v>0</v>
      </c>
      <c r="Q67" s="29">
        <v>0</v>
      </c>
      <c r="R67" s="29">
        <v>0</v>
      </c>
      <c r="S67" s="29">
        <v>0</v>
      </c>
      <c r="T67" s="70">
        <v>0</v>
      </c>
      <c r="U67" s="29">
        <v>0</v>
      </c>
      <c r="V67" s="29">
        <v>0</v>
      </c>
      <c r="W67" s="89">
        <v>0</v>
      </c>
    </row>
    <row r="68" spans="1:23" ht="43.5" x14ac:dyDescent="0.35">
      <c r="A68" s="20" t="s">
        <v>35</v>
      </c>
      <c r="B68" s="12" t="s">
        <v>175</v>
      </c>
      <c r="C68" s="134"/>
      <c r="D68" s="134"/>
      <c r="E68" s="134"/>
      <c r="F68" s="134"/>
      <c r="G68" s="134"/>
      <c r="H68" s="134"/>
      <c r="I68" s="134"/>
      <c r="J68" s="134"/>
      <c r="K68" s="134"/>
      <c r="L68" s="134"/>
      <c r="M68" s="134"/>
      <c r="N68" s="134"/>
      <c r="O68" s="134"/>
      <c r="P68" s="134"/>
      <c r="Q68" s="134"/>
      <c r="R68" s="134"/>
      <c r="S68" s="134"/>
      <c r="T68" s="134"/>
      <c r="U68" s="134"/>
      <c r="V68" s="134"/>
      <c r="W68" s="135"/>
    </row>
    <row r="69" spans="1:23" x14ac:dyDescent="0.35">
      <c r="A69" s="20"/>
      <c r="B69" s="12" t="s">
        <v>39</v>
      </c>
      <c r="C69" s="29">
        <v>0</v>
      </c>
      <c r="D69" s="29">
        <v>0</v>
      </c>
      <c r="E69" s="29">
        <v>0</v>
      </c>
      <c r="F69" s="29">
        <v>0</v>
      </c>
      <c r="G69" s="29">
        <v>0</v>
      </c>
      <c r="H69" s="29">
        <v>0</v>
      </c>
      <c r="I69" s="29">
        <v>0</v>
      </c>
      <c r="J69" s="29">
        <v>0</v>
      </c>
      <c r="K69" s="29">
        <v>0</v>
      </c>
      <c r="L69" s="29">
        <v>0</v>
      </c>
      <c r="M69" s="29">
        <v>0</v>
      </c>
      <c r="N69" s="29">
        <v>0</v>
      </c>
      <c r="O69" s="29">
        <v>0</v>
      </c>
      <c r="P69" s="29">
        <v>0</v>
      </c>
      <c r="Q69" s="29">
        <v>0</v>
      </c>
      <c r="R69" s="29">
        <v>0</v>
      </c>
      <c r="S69" s="29">
        <v>0</v>
      </c>
      <c r="T69" s="29">
        <v>0</v>
      </c>
      <c r="U69" s="29">
        <v>0</v>
      </c>
      <c r="V69" s="29">
        <v>0</v>
      </c>
      <c r="W69" s="89">
        <v>0</v>
      </c>
    </row>
    <row r="70" spans="1:23" x14ac:dyDescent="0.35">
      <c r="A70" s="20" t="s">
        <v>44</v>
      </c>
      <c r="B70" s="12" t="s">
        <v>176</v>
      </c>
      <c r="C70" s="134"/>
      <c r="D70" s="134"/>
      <c r="E70" s="134"/>
      <c r="F70" s="134"/>
      <c r="G70" s="134"/>
      <c r="H70" s="134"/>
      <c r="I70" s="134"/>
      <c r="J70" s="134"/>
      <c r="K70" s="134"/>
      <c r="L70" s="134"/>
      <c r="M70" s="134"/>
      <c r="N70" s="134"/>
      <c r="O70" s="134"/>
      <c r="P70" s="134"/>
      <c r="Q70" s="134"/>
      <c r="R70" s="134"/>
      <c r="S70" s="134"/>
      <c r="T70" s="134"/>
      <c r="U70" s="134"/>
      <c r="V70" s="134"/>
      <c r="W70" s="135"/>
    </row>
    <row r="71" spans="1:23" x14ac:dyDescent="0.35">
      <c r="A71" s="20"/>
      <c r="B71" s="12" t="s">
        <v>39</v>
      </c>
      <c r="C71" s="29">
        <v>0</v>
      </c>
      <c r="D71" s="29">
        <v>0</v>
      </c>
      <c r="E71" s="29">
        <v>0</v>
      </c>
      <c r="F71" s="29">
        <v>0</v>
      </c>
      <c r="G71" s="29">
        <v>0</v>
      </c>
      <c r="H71" s="29">
        <v>0</v>
      </c>
      <c r="I71" s="29">
        <v>0</v>
      </c>
      <c r="J71" s="29">
        <v>0</v>
      </c>
      <c r="K71" s="29">
        <v>0</v>
      </c>
      <c r="L71" s="29">
        <v>0</v>
      </c>
      <c r="M71" s="29">
        <v>0</v>
      </c>
      <c r="N71" s="29">
        <v>0</v>
      </c>
      <c r="O71" s="29">
        <v>0</v>
      </c>
      <c r="P71" s="29">
        <v>0</v>
      </c>
      <c r="Q71" s="29">
        <v>0</v>
      </c>
      <c r="R71" s="29">
        <v>0</v>
      </c>
      <c r="S71" s="29">
        <v>0</v>
      </c>
      <c r="T71" s="29">
        <v>0</v>
      </c>
      <c r="U71" s="29">
        <v>0</v>
      </c>
      <c r="V71" s="29">
        <v>0</v>
      </c>
      <c r="W71" s="89">
        <v>0</v>
      </c>
    </row>
    <row r="72" spans="1:23" ht="29" x14ac:dyDescent="0.35">
      <c r="A72" s="20" t="s">
        <v>45</v>
      </c>
      <c r="B72" s="12" t="s">
        <v>177</v>
      </c>
      <c r="C72" s="134"/>
      <c r="D72" s="134"/>
      <c r="E72" s="134"/>
      <c r="F72" s="134"/>
      <c r="G72" s="134"/>
      <c r="H72" s="134"/>
      <c r="I72" s="134"/>
      <c r="J72" s="134"/>
      <c r="K72" s="134"/>
      <c r="L72" s="134"/>
      <c r="M72" s="134"/>
      <c r="N72" s="134"/>
      <c r="O72" s="134"/>
      <c r="P72" s="134"/>
      <c r="Q72" s="134"/>
      <c r="R72" s="134"/>
      <c r="S72" s="134"/>
      <c r="T72" s="134"/>
      <c r="U72" s="134"/>
      <c r="V72" s="134"/>
      <c r="W72" s="135"/>
    </row>
    <row r="73" spans="1:23" x14ac:dyDescent="0.35">
      <c r="A73" s="20"/>
      <c r="B73" s="12" t="s">
        <v>39</v>
      </c>
      <c r="C73" s="29">
        <v>0</v>
      </c>
      <c r="D73" s="29">
        <v>0</v>
      </c>
      <c r="E73" s="29">
        <v>0</v>
      </c>
      <c r="F73" s="29">
        <v>0</v>
      </c>
      <c r="G73" s="29">
        <v>0</v>
      </c>
      <c r="H73" s="29">
        <v>0</v>
      </c>
      <c r="I73" s="29">
        <v>0</v>
      </c>
      <c r="J73" s="29">
        <v>0</v>
      </c>
      <c r="K73" s="29">
        <v>0</v>
      </c>
      <c r="L73" s="29">
        <v>0</v>
      </c>
      <c r="M73" s="29">
        <v>0</v>
      </c>
      <c r="N73" s="29">
        <v>0</v>
      </c>
      <c r="O73" s="29">
        <v>0</v>
      </c>
      <c r="P73" s="29">
        <v>0</v>
      </c>
      <c r="Q73" s="29">
        <v>0</v>
      </c>
      <c r="R73" s="29">
        <v>0</v>
      </c>
      <c r="S73" s="29">
        <v>0</v>
      </c>
      <c r="T73" s="29">
        <v>0</v>
      </c>
      <c r="U73" s="29">
        <v>0</v>
      </c>
      <c r="V73" s="29">
        <v>0</v>
      </c>
      <c r="W73" s="89">
        <v>0</v>
      </c>
    </row>
    <row r="74" spans="1:23" ht="29" x14ac:dyDescent="0.35">
      <c r="A74" s="20" t="s">
        <v>47</v>
      </c>
      <c r="B74" s="12" t="s">
        <v>178</v>
      </c>
      <c r="C74" s="134"/>
      <c r="D74" s="134"/>
      <c r="E74" s="134"/>
      <c r="F74" s="134"/>
      <c r="G74" s="134"/>
      <c r="H74" s="134"/>
      <c r="I74" s="134"/>
      <c r="J74" s="134"/>
      <c r="K74" s="134"/>
      <c r="L74" s="134"/>
      <c r="M74" s="134"/>
      <c r="N74" s="134"/>
      <c r="O74" s="134"/>
      <c r="P74" s="134"/>
      <c r="Q74" s="134"/>
      <c r="R74" s="134"/>
      <c r="S74" s="134"/>
      <c r="T74" s="134"/>
      <c r="U74" s="134"/>
      <c r="V74" s="134"/>
      <c r="W74" s="135"/>
    </row>
    <row r="75" spans="1:23" s="14" customFormat="1" x14ac:dyDescent="0.35">
      <c r="A75" s="36"/>
      <c r="B75" s="15" t="s">
        <v>208</v>
      </c>
      <c r="C75" s="22" t="s">
        <v>67</v>
      </c>
      <c r="D75" s="24">
        <v>1</v>
      </c>
      <c r="E75" s="24">
        <v>688302</v>
      </c>
      <c r="F75" s="29">
        <v>0</v>
      </c>
      <c r="G75" s="29">
        <v>0</v>
      </c>
      <c r="H75" s="24">
        <f>SUM(E75:G75)</f>
        <v>688302</v>
      </c>
      <c r="I75" s="77">
        <f>+H75/'Table I'!$G$12</f>
        <v>0.13417192982456141</v>
      </c>
      <c r="J75" s="24">
        <f>H75</f>
        <v>688302</v>
      </c>
      <c r="K75" s="29">
        <v>0</v>
      </c>
      <c r="L75" s="29">
        <v>0</v>
      </c>
      <c r="M75" s="77">
        <f>I75</f>
        <v>0.13417192982456141</v>
      </c>
      <c r="N75" s="29">
        <v>0</v>
      </c>
      <c r="O75" s="77">
        <f>M75</f>
        <v>0.13417192982456141</v>
      </c>
      <c r="P75" s="29">
        <v>0</v>
      </c>
      <c r="Q75" s="29">
        <v>0</v>
      </c>
      <c r="R75" s="29">
        <v>0</v>
      </c>
      <c r="S75" s="29">
        <v>0</v>
      </c>
      <c r="T75" s="24">
        <f>H75</f>
        <v>688302</v>
      </c>
      <c r="U75" s="29">
        <v>0</v>
      </c>
      <c r="V75" s="29">
        <v>0</v>
      </c>
      <c r="W75" s="89">
        <v>0</v>
      </c>
    </row>
    <row r="76" spans="1:23" x14ac:dyDescent="0.35">
      <c r="A76" s="20" t="s">
        <v>48</v>
      </c>
      <c r="B76" s="12" t="s">
        <v>179</v>
      </c>
      <c r="C76" s="134"/>
      <c r="D76" s="134"/>
      <c r="E76" s="134"/>
      <c r="F76" s="134"/>
      <c r="G76" s="134"/>
      <c r="H76" s="134"/>
      <c r="I76" s="134"/>
      <c r="J76" s="134"/>
      <c r="K76" s="134"/>
      <c r="L76" s="134"/>
      <c r="M76" s="134"/>
      <c r="N76" s="134"/>
      <c r="O76" s="134"/>
      <c r="P76" s="134"/>
      <c r="Q76" s="134"/>
      <c r="R76" s="134"/>
      <c r="S76" s="134"/>
      <c r="T76" s="134"/>
      <c r="U76" s="134"/>
      <c r="V76" s="134"/>
      <c r="W76" s="135"/>
    </row>
    <row r="77" spans="1:23" x14ac:dyDescent="0.35">
      <c r="A77" s="20"/>
      <c r="B77" s="12" t="s">
        <v>39</v>
      </c>
      <c r="C77" s="29">
        <v>0</v>
      </c>
      <c r="D77" s="29">
        <v>0</v>
      </c>
      <c r="E77" s="29">
        <v>0</v>
      </c>
      <c r="F77" s="29">
        <v>0</v>
      </c>
      <c r="G77" s="29">
        <v>0</v>
      </c>
      <c r="H77" s="29">
        <v>0</v>
      </c>
      <c r="I77" s="29">
        <v>0</v>
      </c>
      <c r="J77" s="29">
        <v>0</v>
      </c>
      <c r="K77" s="29">
        <v>0</v>
      </c>
      <c r="L77" s="29">
        <v>0</v>
      </c>
      <c r="M77" s="29">
        <v>0</v>
      </c>
      <c r="N77" s="29">
        <v>0</v>
      </c>
      <c r="O77" s="29">
        <v>0</v>
      </c>
      <c r="P77" s="29">
        <v>0</v>
      </c>
      <c r="Q77" s="29">
        <v>0</v>
      </c>
      <c r="R77" s="29">
        <v>0</v>
      </c>
      <c r="S77" s="29">
        <v>0</v>
      </c>
      <c r="T77" s="29">
        <v>0</v>
      </c>
      <c r="U77" s="29">
        <v>0</v>
      </c>
      <c r="V77" s="29">
        <v>0</v>
      </c>
      <c r="W77" s="89">
        <v>0</v>
      </c>
    </row>
    <row r="78" spans="1:23" x14ac:dyDescent="0.35">
      <c r="A78" s="20" t="s">
        <v>160</v>
      </c>
      <c r="B78" s="12" t="s">
        <v>180</v>
      </c>
      <c r="C78" s="134"/>
      <c r="D78" s="134"/>
      <c r="E78" s="134"/>
      <c r="F78" s="134"/>
      <c r="G78" s="134"/>
      <c r="H78" s="134"/>
      <c r="I78" s="134"/>
      <c r="J78" s="134"/>
      <c r="K78" s="134"/>
      <c r="L78" s="134"/>
      <c r="M78" s="134"/>
      <c r="N78" s="134"/>
      <c r="O78" s="134"/>
      <c r="P78" s="134"/>
      <c r="Q78" s="134"/>
      <c r="R78" s="134"/>
      <c r="S78" s="134"/>
      <c r="T78" s="134"/>
      <c r="U78" s="134"/>
      <c r="V78" s="134"/>
      <c r="W78" s="135"/>
    </row>
    <row r="79" spans="1:23" x14ac:dyDescent="0.35">
      <c r="A79" s="20"/>
      <c r="B79" s="12" t="s">
        <v>39</v>
      </c>
      <c r="C79" s="29">
        <v>0</v>
      </c>
      <c r="D79" s="29">
        <v>0</v>
      </c>
      <c r="E79" s="29">
        <v>0</v>
      </c>
      <c r="F79" s="29">
        <v>0</v>
      </c>
      <c r="G79" s="29">
        <v>0</v>
      </c>
      <c r="H79" s="29">
        <v>0</v>
      </c>
      <c r="I79" s="29">
        <v>0</v>
      </c>
      <c r="J79" s="29">
        <v>0</v>
      </c>
      <c r="K79" s="29">
        <v>0</v>
      </c>
      <c r="L79" s="29">
        <v>0</v>
      </c>
      <c r="M79" s="29">
        <v>0</v>
      </c>
      <c r="N79" s="29">
        <v>0</v>
      </c>
      <c r="O79" s="29">
        <v>0</v>
      </c>
      <c r="P79" s="29">
        <v>0</v>
      </c>
      <c r="Q79" s="29">
        <v>0</v>
      </c>
      <c r="R79" s="29">
        <v>0</v>
      </c>
      <c r="S79" s="29">
        <v>0</v>
      </c>
      <c r="T79" s="29">
        <v>0</v>
      </c>
      <c r="U79" s="29">
        <v>0</v>
      </c>
      <c r="V79" s="29">
        <v>0</v>
      </c>
      <c r="W79" s="89">
        <v>0</v>
      </c>
    </row>
    <row r="80" spans="1:23" x14ac:dyDescent="0.35">
      <c r="A80" s="20" t="s">
        <v>161</v>
      </c>
      <c r="B80" s="12" t="s">
        <v>181</v>
      </c>
      <c r="C80" s="134"/>
      <c r="D80" s="134"/>
      <c r="E80" s="134"/>
      <c r="F80" s="134"/>
      <c r="G80" s="134"/>
      <c r="H80" s="134"/>
      <c r="I80" s="134"/>
      <c r="J80" s="134"/>
      <c r="K80" s="134"/>
      <c r="L80" s="134"/>
      <c r="M80" s="134"/>
      <c r="N80" s="134"/>
      <c r="O80" s="134"/>
      <c r="P80" s="134"/>
      <c r="Q80" s="134"/>
      <c r="R80" s="134"/>
      <c r="S80" s="134"/>
      <c r="T80" s="134"/>
      <c r="U80" s="134"/>
      <c r="V80" s="134"/>
      <c r="W80" s="135"/>
    </row>
    <row r="81" spans="1:23" s="17" customFormat="1" x14ac:dyDescent="0.35">
      <c r="A81" s="20"/>
      <c r="B81" s="12" t="s">
        <v>39</v>
      </c>
      <c r="C81" s="29">
        <v>0</v>
      </c>
      <c r="D81" s="29">
        <v>0</v>
      </c>
      <c r="E81" s="29">
        <v>0</v>
      </c>
      <c r="F81" s="29">
        <v>0</v>
      </c>
      <c r="G81" s="29">
        <v>0</v>
      </c>
      <c r="H81" s="29">
        <v>0</v>
      </c>
      <c r="I81" s="29">
        <v>0</v>
      </c>
      <c r="J81" s="29">
        <v>0</v>
      </c>
      <c r="K81" s="29">
        <v>0</v>
      </c>
      <c r="L81" s="29">
        <v>0</v>
      </c>
      <c r="M81" s="29">
        <v>0</v>
      </c>
      <c r="N81" s="29">
        <v>0</v>
      </c>
      <c r="O81" s="29">
        <v>0</v>
      </c>
      <c r="P81" s="29">
        <v>0</v>
      </c>
      <c r="Q81" s="29">
        <v>0</v>
      </c>
      <c r="R81" s="29">
        <v>0</v>
      </c>
      <c r="S81" s="29">
        <v>0</v>
      </c>
      <c r="T81" s="29">
        <v>0</v>
      </c>
      <c r="U81" s="29">
        <v>0</v>
      </c>
      <c r="V81" s="29">
        <v>0</v>
      </c>
      <c r="W81" s="89">
        <v>0</v>
      </c>
    </row>
    <row r="82" spans="1:23" x14ac:dyDescent="0.35">
      <c r="A82" s="20" t="s">
        <v>184</v>
      </c>
      <c r="B82" s="12" t="s">
        <v>182</v>
      </c>
      <c r="C82" s="134"/>
      <c r="D82" s="134"/>
      <c r="E82" s="134"/>
      <c r="F82" s="134"/>
      <c r="G82" s="134"/>
      <c r="H82" s="134"/>
      <c r="I82" s="134"/>
      <c r="J82" s="134"/>
      <c r="K82" s="134"/>
      <c r="L82" s="134"/>
      <c r="M82" s="134"/>
      <c r="N82" s="134"/>
      <c r="O82" s="134"/>
      <c r="P82" s="134"/>
      <c r="Q82" s="134"/>
      <c r="R82" s="134"/>
      <c r="S82" s="134"/>
      <c r="T82" s="134"/>
      <c r="U82" s="134"/>
      <c r="V82" s="134"/>
      <c r="W82" s="135"/>
    </row>
    <row r="83" spans="1:23" x14ac:dyDescent="0.35">
      <c r="A83" s="20"/>
      <c r="B83" s="12" t="s">
        <v>39</v>
      </c>
      <c r="C83" s="29">
        <v>0</v>
      </c>
      <c r="D83" s="29">
        <v>0</v>
      </c>
      <c r="E83" s="29">
        <v>0</v>
      </c>
      <c r="F83" s="29">
        <v>0</v>
      </c>
      <c r="G83" s="29">
        <v>0</v>
      </c>
      <c r="H83" s="29">
        <v>0</v>
      </c>
      <c r="I83" s="29">
        <v>0</v>
      </c>
      <c r="J83" s="29">
        <v>0</v>
      </c>
      <c r="K83" s="29">
        <v>0</v>
      </c>
      <c r="L83" s="29">
        <v>0</v>
      </c>
      <c r="M83" s="29">
        <v>0</v>
      </c>
      <c r="N83" s="29">
        <v>0</v>
      </c>
      <c r="O83" s="29">
        <v>0</v>
      </c>
      <c r="P83" s="29">
        <v>0</v>
      </c>
      <c r="Q83" s="29">
        <v>0</v>
      </c>
      <c r="R83" s="29">
        <v>0</v>
      </c>
      <c r="S83" s="29">
        <v>0</v>
      </c>
      <c r="T83" s="29">
        <v>0</v>
      </c>
      <c r="U83" s="29">
        <v>0</v>
      </c>
      <c r="V83" s="29">
        <v>0</v>
      </c>
      <c r="W83" s="89">
        <v>0</v>
      </c>
    </row>
    <row r="84" spans="1:23" x14ac:dyDescent="0.35">
      <c r="A84" s="20" t="s">
        <v>185</v>
      </c>
      <c r="B84" s="12" t="s">
        <v>29</v>
      </c>
      <c r="C84" s="134"/>
      <c r="D84" s="134"/>
      <c r="E84" s="134"/>
      <c r="F84" s="134"/>
      <c r="G84" s="134"/>
      <c r="H84" s="134"/>
      <c r="I84" s="134"/>
      <c r="J84" s="134"/>
      <c r="K84" s="134"/>
      <c r="L84" s="134"/>
      <c r="M84" s="134"/>
      <c r="N84" s="134"/>
      <c r="O84" s="134"/>
      <c r="P84" s="134"/>
      <c r="Q84" s="134"/>
      <c r="R84" s="134"/>
      <c r="S84" s="134"/>
      <c r="T84" s="134"/>
      <c r="U84" s="134"/>
      <c r="V84" s="134"/>
      <c r="W84" s="135"/>
    </row>
    <row r="85" spans="1:23" x14ac:dyDescent="0.35">
      <c r="A85" s="20"/>
      <c r="B85" s="12" t="s">
        <v>39</v>
      </c>
      <c r="C85" s="29">
        <v>0</v>
      </c>
      <c r="D85" s="29">
        <v>0</v>
      </c>
      <c r="E85" s="29">
        <v>0</v>
      </c>
      <c r="F85" s="29">
        <v>0</v>
      </c>
      <c r="G85" s="29">
        <v>0</v>
      </c>
      <c r="H85" s="29">
        <v>0</v>
      </c>
      <c r="I85" s="29">
        <v>0</v>
      </c>
      <c r="J85" s="29">
        <v>0</v>
      </c>
      <c r="K85" s="29">
        <v>0</v>
      </c>
      <c r="L85" s="29">
        <v>0</v>
      </c>
      <c r="M85" s="29">
        <v>0</v>
      </c>
      <c r="N85" s="29">
        <v>0</v>
      </c>
      <c r="O85" s="29">
        <v>0</v>
      </c>
      <c r="P85" s="29">
        <v>0</v>
      </c>
      <c r="Q85" s="29">
        <v>0</v>
      </c>
      <c r="R85" s="29">
        <v>0</v>
      </c>
      <c r="S85" s="29">
        <v>0</v>
      </c>
      <c r="T85" s="29">
        <v>0</v>
      </c>
      <c r="U85" s="29">
        <v>0</v>
      </c>
      <c r="V85" s="29">
        <v>0</v>
      </c>
      <c r="W85" s="89">
        <v>0</v>
      </c>
    </row>
    <row r="86" spans="1:23" x14ac:dyDescent="0.35">
      <c r="A86" s="20"/>
      <c r="B86" s="30" t="s">
        <v>171</v>
      </c>
      <c r="C86" s="70"/>
      <c r="D86" s="70">
        <f t="shared" ref="D86:W86" si="3">SUM(D60:D85)</f>
        <v>4</v>
      </c>
      <c r="E86" s="24">
        <f t="shared" si="3"/>
        <v>1393119</v>
      </c>
      <c r="F86" s="70">
        <f t="shared" si="3"/>
        <v>0</v>
      </c>
      <c r="G86" s="70">
        <f t="shared" si="3"/>
        <v>0</v>
      </c>
      <c r="H86" s="24">
        <f t="shared" si="3"/>
        <v>1393119</v>
      </c>
      <c r="I86" s="75">
        <f t="shared" si="3"/>
        <v>0.27156315789473684</v>
      </c>
      <c r="J86" s="24">
        <f t="shared" si="3"/>
        <v>1393119</v>
      </c>
      <c r="K86" s="70">
        <f t="shared" si="3"/>
        <v>0</v>
      </c>
      <c r="L86" s="70">
        <f t="shared" si="3"/>
        <v>0</v>
      </c>
      <c r="M86" s="75">
        <f t="shared" si="3"/>
        <v>0.27156315789473684</v>
      </c>
      <c r="N86" s="70">
        <f t="shared" si="3"/>
        <v>0</v>
      </c>
      <c r="O86" s="75">
        <f t="shared" si="3"/>
        <v>0.27156315789473684</v>
      </c>
      <c r="P86" s="70">
        <f t="shared" si="3"/>
        <v>0</v>
      </c>
      <c r="Q86" s="70">
        <f t="shared" si="3"/>
        <v>0</v>
      </c>
      <c r="R86" s="70">
        <f t="shared" si="3"/>
        <v>0</v>
      </c>
      <c r="S86" s="70">
        <f t="shared" si="3"/>
        <v>0</v>
      </c>
      <c r="T86" s="24">
        <f t="shared" si="3"/>
        <v>1139766</v>
      </c>
      <c r="U86" s="70">
        <f t="shared" si="3"/>
        <v>0</v>
      </c>
      <c r="V86" s="70">
        <f t="shared" si="3"/>
        <v>0</v>
      </c>
      <c r="W86" s="90">
        <f t="shared" si="3"/>
        <v>0</v>
      </c>
    </row>
    <row r="87" spans="1:23" ht="29" x14ac:dyDescent="0.35">
      <c r="A87" s="20"/>
      <c r="B87" s="30" t="s">
        <v>183</v>
      </c>
      <c r="C87" s="70"/>
      <c r="D87" s="70">
        <f t="shared" ref="D87:W87" si="4">D86+D56+D47+D30</f>
        <v>4</v>
      </c>
      <c r="E87" s="24">
        <f t="shared" si="4"/>
        <v>1393119</v>
      </c>
      <c r="F87" s="70">
        <f t="shared" si="4"/>
        <v>0</v>
      </c>
      <c r="G87" s="70">
        <f t="shared" si="4"/>
        <v>0</v>
      </c>
      <c r="H87" s="24">
        <f t="shared" si="4"/>
        <v>1393119</v>
      </c>
      <c r="I87" s="75">
        <f t="shared" si="4"/>
        <v>0.27156315789473684</v>
      </c>
      <c r="J87" s="24">
        <f t="shared" si="4"/>
        <v>1393119</v>
      </c>
      <c r="K87" s="70">
        <f t="shared" si="4"/>
        <v>0</v>
      </c>
      <c r="L87" s="70">
        <f t="shared" si="4"/>
        <v>0</v>
      </c>
      <c r="M87" s="75">
        <f t="shared" si="4"/>
        <v>0.27156315789473684</v>
      </c>
      <c r="N87" s="70">
        <f t="shared" si="4"/>
        <v>0</v>
      </c>
      <c r="O87" s="75">
        <f t="shared" si="4"/>
        <v>0.27156315789473684</v>
      </c>
      <c r="P87" s="70">
        <f t="shared" si="4"/>
        <v>0</v>
      </c>
      <c r="Q87" s="70">
        <f t="shared" si="4"/>
        <v>0</v>
      </c>
      <c r="R87" s="70">
        <f t="shared" si="4"/>
        <v>0</v>
      </c>
      <c r="S87" s="70">
        <f t="shared" si="4"/>
        <v>0</v>
      </c>
      <c r="T87" s="24">
        <f t="shared" si="4"/>
        <v>1139766</v>
      </c>
      <c r="U87" s="70">
        <f t="shared" si="4"/>
        <v>0</v>
      </c>
      <c r="V87" s="70">
        <f t="shared" si="4"/>
        <v>0</v>
      </c>
      <c r="W87" s="90">
        <f t="shared" si="4"/>
        <v>0</v>
      </c>
    </row>
    <row r="88" spans="1:23" ht="15" thickBot="1" x14ac:dyDescent="0.4">
      <c r="A88" s="114"/>
      <c r="B88" s="62"/>
      <c r="C88" s="62"/>
      <c r="D88" s="62"/>
      <c r="E88" s="62"/>
      <c r="F88" s="62"/>
      <c r="G88" s="62"/>
      <c r="H88" s="62"/>
      <c r="I88" s="62"/>
      <c r="J88" s="62"/>
      <c r="K88" s="62"/>
      <c r="L88" s="62"/>
      <c r="M88" s="62"/>
      <c r="N88" s="62"/>
      <c r="O88" s="62"/>
      <c r="P88" s="62"/>
      <c r="Q88" s="62"/>
      <c r="R88" s="62"/>
      <c r="S88" s="62"/>
      <c r="T88" s="62"/>
      <c r="U88" s="62"/>
      <c r="V88" s="62"/>
      <c r="W88" s="63"/>
    </row>
    <row r="89" spans="1:23" s="1" customFormat="1" ht="15" thickBot="1" x14ac:dyDescent="0.4">
      <c r="A89" s="208"/>
      <c r="B89" s="209"/>
      <c r="C89" s="209"/>
      <c r="D89" s="209"/>
      <c r="E89" s="209"/>
      <c r="F89" s="209"/>
      <c r="G89" s="209"/>
      <c r="H89" s="209"/>
      <c r="I89" s="209"/>
      <c r="J89" s="209"/>
      <c r="K89" s="209"/>
      <c r="L89" s="209"/>
      <c r="M89" s="209"/>
      <c r="N89" s="209"/>
      <c r="O89" s="209"/>
      <c r="P89" s="209"/>
      <c r="Q89" s="209"/>
      <c r="R89" s="209"/>
      <c r="S89" s="209"/>
      <c r="T89" s="91"/>
      <c r="U89" s="91"/>
      <c r="V89" s="91"/>
      <c r="W89" s="92"/>
    </row>
    <row r="90" spans="1:23" s="81" customFormat="1" ht="13" x14ac:dyDescent="0.35"/>
    <row r="91" spans="1:23" s="81" customFormat="1" ht="13" x14ac:dyDescent="0.35">
      <c r="B91" s="81" t="s">
        <v>197</v>
      </c>
    </row>
    <row r="92" spans="1:23" s="81" customFormat="1" ht="13" x14ac:dyDescent="0.35"/>
    <row r="93" spans="1:23" s="81" customFormat="1" ht="13" x14ac:dyDescent="0.35">
      <c r="B93" s="81" t="s">
        <v>198</v>
      </c>
    </row>
    <row r="94" spans="1:23" s="81" customFormat="1" ht="133.15" customHeight="1" x14ac:dyDescent="0.35">
      <c r="B94" s="207" t="s">
        <v>209</v>
      </c>
      <c r="C94" s="207"/>
      <c r="D94" s="207"/>
      <c r="E94" s="207"/>
      <c r="F94" s="207"/>
      <c r="G94" s="207"/>
      <c r="H94" s="207"/>
      <c r="I94" s="207"/>
      <c r="J94" s="207"/>
      <c r="K94" s="207"/>
      <c r="L94" s="207"/>
      <c r="M94" s="207"/>
      <c r="N94" s="207"/>
    </row>
    <row r="95" spans="1:23" s="81" customFormat="1" ht="13" x14ac:dyDescent="0.35"/>
    <row r="96" spans="1:23" s="81" customFormat="1" ht="13" x14ac:dyDescent="0.35"/>
  </sheetData>
  <mergeCells count="67">
    <mergeCell ref="A57:W57"/>
    <mergeCell ref="C70:W70"/>
    <mergeCell ref="C72:W72"/>
    <mergeCell ref="C74:W74"/>
    <mergeCell ref="B94:N94"/>
    <mergeCell ref="A89:S89"/>
    <mergeCell ref="C80:W80"/>
    <mergeCell ref="C82:W82"/>
    <mergeCell ref="C84:W84"/>
    <mergeCell ref="C76:W76"/>
    <mergeCell ref="C78:W78"/>
    <mergeCell ref="C59:W59"/>
    <mergeCell ref="C61:W61"/>
    <mergeCell ref="C63:W63"/>
    <mergeCell ref="C65:W65"/>
    <mergeCell ref="C68:W68"/>
    <mergeCell ref="C45:W45"/>
    <mergeCell ref="C49:W49"/>
    <mergeCell ref="C50:W50"/>
    <mergeCell ref="C52:W52"/>
    <mergeCell ref="C54:W54"/>
    <mergeCell ref="A48:W48"/>
    <mergeCell ref="C35:W35"/>
    <mergeCell ref="C37:W37"/>
    <mergeCell ref="C39:W39"/>
    <mergeCell ref="C41:W41"/>
    <mergeCell ref="C43:W43"/>
    <mergeCell ref="C28:W28"/>
    <mergeCell ref="C7:W7"/>
    <mergeCell ref="A31:W31"/>
    <mergeCell ref="C32:W32"/>
    <mergeCell ref="C33:W33"/>
    <mergeCell ref="C14:W14"/>
    <mergeCell ref="C16:W16"/>
    <mergeCell ref="C18:W18"/>
    <mergeCell ref="C20:W20"/>
    <mergeCell ref="C22:W22"/>
    <mergeCell ref="C26:W26"/>
    <mergeCell ref="C24:W24"/>
    <mergeCell ref="A1:W1"/>
    <mergeCell ref="H4:H6"/>
    <mergeCell ref="C8:W8"/>
    <mergeCell ref="C10:W10"/>
    <mergeCell ref="C12:W12"/>
    <mergeCell ref="U4:W4"/>
    <mergeCell ref="U5:W5"/>
    <mergeCell ref="R4:S4"/>
    <mergeCell ref="A2:H2"/>
    <mergeCell ref="M5:M6"/>
    <mergeCell ref="J4:M4"/>
    <mergeCell ref="J5:L5"/>
    <mergeCell ref="P4:Q4"/>
    <mergeCell ref="P5:P6"/>
    <mergeCell ref="Q5:Q6"/>
    <mergeCell ref="R5:R6"/>
    <mergeCell ref="S5:S6"/>
    <mergeCell ref="T4:T6"/>
    <mergeCell ref="F4:F6"/>
    <mergeCell ref="G4:G6"/>
    <mergeCell ref="I4:I6"/>
    <mergeCell ref="N4:N6"/>
    <mergeCell ref="O4:O6"/>
    <mergeCell ref="B4:B6"/>
    <mergeCell ref="C4:C6"/>
    <mergeCell ref="A4:A6"/>
    <mergeCell ref="D4:D6"/>
    <mergeCell ref="E4:E6"/>
  </mergeCells>
  <printOptions horizontalCentered="1"/>
  <pageMargins left="0.19685039370078741" right="0.19685039370078741" top="1.1811023622047245" bottom="0.39370078740157483" header="0.19685039370078741" footer="0.19685039370078741"/>
  <pageSetup paperSize="9" scale="44" fitToHeight="2" orientation="landscape" r:id="rId1"/>
  <headerFooter>
    <oddHeader>&amp;R&amp;G</oddHeader>
    <oddFooter>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4"/>
  <sheetViews>
    <sheetView zoomScale="67" zoomScaleNormal="67" zoomScaleSheetLayoutView="80" workbookViewId="0">
      <selection activeCell="A14" sqref="A14:T14"/>
    </sheetView>
  </sheetViews>
  <sheetFormatPr defaultColWidth="9.26953125" defaultRowHeight="14.5" x14ac:dyDescent="0.35"/>
  <cols>
    <col min="1" max="1" width="5.26953125" style="17" customWidth="1"/>
    <col min="2" max="2" width="18" style="1" customWidth="1"/>
    <col min="3" max="3" width="9.7265625" style="1" customWidth="1"/>
    <col min="4" max="6" width="9.26953125" style="1"/>
    <col min="7" max="7" width="10.453125" style="1" customWidth="1"/>
    <col min="8" max="8" width="9.26953125" style="1"/>
    <col min="9" max="9" width="10.453125" style="1" customWidth="1"/>
    <col min="10" max="13" width="9.26953125" style="1"/>
    <col min="14" max="14" width="13.26953125" style="1" customWidth="1"/>
    <col min="15" max="15" width="13.7265625" style="1" customWidth="1"/>
    <col min="16" max="17" width="9.26953125" style="1"/>
    <col min="18" max="18" width="11.54296875" style="1" customWidth="1"/>
    <col min="19" max="19" width="10.26953125" style="1" customWidth="1"/>
    <col min="20" max="20" width="12.54296875" style="1" customWidth="1"/>
    <col min="21" max="16384" width="9.26953125" style="1"/>
  </cols>
  <sheetData>
    <row r="1" spans="1:20" x14ac:dyDescent="0.35">
      <c r="A1" s="188" t="s">
        <v>55</v>
      </c>
      <c r="B1" s="188"/>
      <c r="C1" s="188"/>
      <c r="D1" s="188"/>
      <c r="E1" s="188"/>
      <c r="F1" s="188"/>
      <c r="G1" s="188"/>
      <c r="H1" s="188"/>
      <c r="I1" s="188"/>
      <c r="J1" s="188"/>
    </row>
    <row r="2" spans="1:20" ht="15" thickBot="1" x14ac:dyDescent="0.4"/>
    <row r="3" spans="1:20" ht="61.15" customHeight="1" x14ac:dyDescent="0.35">
      <c r="A3" s="217"/>
      <c r="B3" s="158" t="s">
        <v>94</v>
      </c>
      <c r="C3" s="158" t="s">
        <v>95</v>
      </c>
      <c r="D3" s="158" t="s">
        <v>86</v>
      </c>
      <c r="E3" s="158" t="s">
        <v>97</v>
      </c>
      <c r="F3" s="158" t="s">
        <v>98</v>
      </c>
      <c r="G3" s="158" t="s">
        <v>206</v>
      </c>
      <c r="H3" s="158" t="s">
        <v>110</v>
      </c>
      <c r="I3" s="158" t="s">
        <v>87</v>
      </c>
      <c r="J3" s="173" t="s">
        <v>103</v>
      </c>
      <c r="K3" s="173"/>
      <c r="L3" s="173"/>
      <c r="M3" s="173"/>
      <c r="N3" s="158" t="s">
        <v>111</v>
      </c>
      <c r="O3" s="158" t="s">
        <v>186</v>
      </c>
      <c r="P3" s="173" t="s">
        <v>105</v>
      </c>
      <c r="Q3" s="173"/>
      <c r="R3" s="173" t="s">
        <v>99</v>
      </c>
      <c r="S3" s="173"/>
      <c r="T3" s="167" t="s">
        <v>109</v>
      </c>
    </row>
    <row r="4" spans="1:20" ht="60" customHeight="1" x14ac:dyDescent="0.35">
      <c r="A4" s="218"/>
      <c r="B4" s="159"/>
      <c r="C4" s="159"/>
      <c r="D4" s="159"/>
      <c r="E4" s="159"/>
      <c r="F4" s="159"/>
      <c r="G4" s="159"/>
      <c r="H4" s="159"/>
      <c r="I4" s="159"/>
      <c r="J4" s="162" t="s">
        <v>129</v>
      </c>
      <c r="K4" s="162"/>
      <c r="L4" s="162"/>
      <c r="M4" s="162" t="s">
        <v>56</v>
      </c>
      <c r="N4" s="159"/>
      <c r="O4" s="159"/>
      <c r="P4" s="215" t="s">
        <v>6</v>
      </c>
      <c r="Q4" s="161" t="s">
        <v>7</v>
      </c>
      <c r="R4" s="161" t="s">
        <v>6</v>
      </c>
      <c r="S4" s="161" t="s">
        <v>85</v>
      </c>
      <c r="T4" s="168"/>
    </row>
    <row r="5" spans="1:20" x14ac:dyDescent="0.35">
      <c r="A5" s="219"/>
      <c r="B5" s="210"/>
      <c r="C5" s="210"/>
      <c r="D5" s="210"/>
      <c r="E5" s="210"/>
      <c r="F5" s="210"/>
      <c r="G5" s="210"/>
      <c r="H5" s="210"/>
      <c r="I5" s="210"/>
      <c r="J5" s="13" t="s">
        <v>19</v>
      </c>
      <c r="K5" s="13" t="s">
        <v>20</v>
      </c>
      <c r="L5" s="13" t="s">
        <v>2</v>
      </c>
      <c r="M5" s="162"/>
      <c r="N5" s="210"/>
      <c r="O5" s="210"/>
      <c r="P5" s="216"/>
      <c r="Q5" s="210"/>
      <c r="R5" s="210"/>
      <c r="S5" s="210"/>
      <c r="T5" s="214"/>
    </row>
    <row r="6" spans="1:20" x14ac:dyDescent="0.35">
      <c r="A6" s="36">
        <v>1</v>
      </c>
      <c r="B6" s="8" t="s">
        <v>112</v>
      </c>
      <c r="C6" s="2"/>
      <c r="D6" s="2"/>
      <c r="E6" s="2"/>
      <c r="F6" s="2"/>
      <c r="G6" s="2"/>
      <c r="H6" s="2"/>
      <c r="I6" s="2"/>
      <c r="J6" s="2"/>
      <c r="K6" s="2"/>
      <c r="L6" s="2"/>
      <c r="M6" s="2"/>
      <c r="N6" s="2"/>
      <c r="O6" s="2"/>
      <c r="P6" s="2"/>
      <c r="Q6" s="2"/>
      <c r="R6" s="2"/>
      <c r="S6" s="2"/>
      <c r="T6" s="93"/>
    </row>
    <row r="7" spans="1:20" ht="29" x14ac:dyDescent="0.35">
      <c r="A7" s="20" t="s">
        <v>22</v>
      </c>
      <c r="B7" s="3" t="s">
        <v>57</v>
      </c>
      <c r="C7" s="4"/>
      <c r="D7" s="4"/>
      <c r="E7" s="4"/>
      <c r="F7" s="4"/>
      <c r="G7" s="4"/>
      <c r="H7" s="4"/>
      <c r="I7" s="4"/>
      <c r="J7" s="4"/>
      <c r="K7" s="4"/>
      <c r="L7" s="4"/>
      <c r="M7" s="4"/>
      <c r="N7" s="4"/>
      <c r="O7" s="4"/>
      <c r="P7" s="4"/>
      <c r="Q7" s="4"/>
      <c r="R7" s="4"/>
      <c r="S7" s="4"/>
      <c r="T7" s="83"/>
    </row>
    <row r="8" spans="1:20" x14ac:dyDescent="0.35">
      <c r="A8" s="20" t="s">
        <v>48</v>
      </c>
      <c r="B8" s="2" t="s">
        <v>58</v>
      </c>
      <c r="C8" s="4">
        <v>0</v>
      </c>
      <c r="D8" s="4">
        <v>0</v>
      </c>
      <c r="E8" s="4">
        <v>0</v>
      </c>
      <c r="F8" s="4">
        <v>0</v>
      </c>
      <c r="G8" s="4">
        <v>0</v>
      </c>
      <c r="H8" s="4">
        <v>0</v>
      </c>
      <c r="I8" s="4">
        <v>0</v>
      </c>
      <c r="J8" s="4">
        <v>0</v>
      </c>
      <c r="K8" s="4">
        <v>0</v>
      </c>
      <c r="L8" s="4">
        <v>0</v>
      </c>
      <c r="M8" s="4">
        <v>0</v>
      </c>
      <c r="N8" s="4">
        <v>0</v>
      </c>
      <c r="O8" s="4">
        <v>0</v>
      </c>
      <c r="P8" s="4">
        <v>0</v>
      </c>
      <c r="Q8" s="4">
        <v>0</v>
      </c>
      <c r="R8" s="4">
        <v>0</v>
      </c>
      <c r="S8" s="4">
        <v>0</v>
      </c>
      <c r="T8" s="83">
        <v>0</v>
      </c>
    </row>
    <row r="9" spans="1:20" x14ac:dyDescent="0.35">
      <c r="A9" s="20" t="s">
        <v>59</v>
      </c>
      <c r="B9" s="2" t="s">
        <v>60</v>
      </c>
      <c r="C9" s="4">
        <v>0</v>
      </c>
      <c r="D9" s="4">
        <v>0</v>
      </c>
      <c r="E9" s="4">
        <v>0</v>
      </c>
      <c r="F9" s="4">
        <v>0</v>
      </c>
      <c r="G9" s="4">
        <v>0</v>
      </c>
      <c r="H9" s="4">
        <v>0</v>
      </c>
      <c r="I9" s="4">
        <v>0</v>
      </c>
      <c r="J9" s="4">
        <v>0</v>
      </c>
      <c r="K9" s="4">
        <v>0</v>
      </c>
      <c r="L9" s="4">
        <v>0</v>
      </c>
      <c r="M9" s="4">
        <v>0</v>
      </c>
      <c r="N9" s="4">
        <v>0</v>
      </c>
      <c r="O9" s="4">
        <v>0</v>
      </c>
      <c r="P9" s="4">
        <v>0</v>
      </c>
      <c r="Q9" s="4">
        <v>0</v>
      </c>
      <c r="R9" s="4">
        <v>0</v>
      </c>
      <c r="S9" s="4">
        <v>0</v>
      </c>
      <c r="T9" s="83">
        <v>0</v>
      </c>
    </row>
    <row r="10" spans="1:20" ht="79.5" customHeight="1" x14ac:dyDescent="0.35">
      <c r="A10" s="36">
        <v>2</v>
      </c>
      <c r="B10" s="71" t="s">
        <v>61</v>
      </c>
      <c r="C10" s="4"/>
      <c r="D10" s="4"/>
      <c r="E10" s="4"/>
      <c r="F10" s="4"/>
      <c r="G10" s="4"/>
      <c r="H10" s="4"/>
      <c r="I10" s="4"/>
      <c r="J10" s="4"/>
      <c r="K10" s="4"/>
      <c r="L10" s="4"/>
      <c r="M10" s="4"/>
      <c r="N10" s="4"/>
      <c r="O10" s="4"/>
      <c r="P10" s="4"/>
      <c r="Q10" s="4"/>
      <c r="R10" s="4"/>
      <c r="S10" s="4"/>
      <c r="T10" s="83"/>
    </row>
    <row r="11" spans="1:20" x14ac:dyDescent="0.35">
      <c r="A11" s="20" t="s">
        <v>22</v>
      </c>
      <c r="B11" s="3" t="s">
        <v>62</v>
      </c>
      <c r="C11" s="4">
        <v>0</v>
      </c>
      <c r="D11" s="4">
        <v>0</v>
      </c>
      <c r="E11" s="4">
        <v>0</v>
      </c>
      <c r="F11" s="4">
        <v>0</v>
      </c>
      <c r="G11" s="4">
        <v>0</v>
      </c>
      <c r="H11" s="4">
        <v>0</v>
      </c>
      <c r="I11" s="4">
        <v>0</v>
      </c>
      <c r="J11" s="4">
        <v>0</v>
      </c>
      <c r="K11" s="4">
        <v>0</v>
      </c>
      <c r="L11" s="4">
        <v>0</v>
      </c>
      <c r="M11" s="4">
        <v>0</v>
      </c>
      <c r="N11" s="4">
        <v>0</v>
      </c>
      <c r="O11" s="4">
        <v>0</v>
      </c>
      <c r="P11" s="4">
        <v>0</v>
      </c>
      <c r="Q11" s="4">
        <v>0</v>
      </c>
      <c r="R11" s="4">
        <v>0</v>
      </c>
      <c r="S11" s="4">
        <v>0</v>
      </c>
      <c r="T11" s="83">
        <v>0</v>
      </c>
    </row>
    <row r="12" spans="1:20" ht="63" customHeight="1" x14ac:dyDescent="0.35">
      <c r="A12" s="20"/>
      <c r="B12" s="15" t="s">
        <v>63</v>
      </c>
      <c r="C12" s="5">
        <v>0</v>
      </c>
      <c r="D12" s="5">
        <v>0</v>
      </c>
      <c r="E12" s="5">
        <v>0</v>
      </c>
      <c r="F12" s="5">
        <v>0</v>
      </c>
      <c r="G12" s="5">
        <v>0</v>
      </c>
      <c r="H12" s="5">
        <v>0</v>
      </c>
      <c r="I12" s="5">
        <v>0</v>
      </c>
      <c r="J12" s="5">
        <v>0</v>
      </c>
      <c r="K12" s="5">
        <v>0</v>
      </c>
      <c r="L12" s="5">
        <v>0</v>
      </c>
      <c r="M12" s="5">
        <v>0</v>
      </c>
      <c r="N12" s="5">
        <v>0</v>
      </c>
      <c r="O12" s="5">
        <v>0</v>
      </c>
      <c r="P12" s="5">
        <v>0</v>
      </c>
      <c r="Q12" s="5">
        <v>0</v>
      </c>
      <c r="R12" s="5">
        <v>0</v>
      </c>
      <c r="S12" s="5">
        <v>0</v>
      </c>
      <c r="T12" s="38">
        <v>0</v>
      </c>
    </row>
    <row r="13" spans="1:20" x14ac:dyDescent="0.35">
      <c r="A13" s="94"/>
      <c r="T13" s="60"/>
    </row>
    <row r="14" spans="1:20" ht="15" thickBot="1" x14ac:dyDescent="0.4">
      <c r="A14" s="211"/>
      <c r="B14" s="212"/>
      <c r="C14" s="212"/>
      <c r="D14" s="212"/>
      <c r="E14" s="212"/>
      <c r="F14" s="212"/>
      <c r="G14" s="212"/>
      <c r="H14" s="212"/>
      <c r="I14" s="212"/>
      <c r="J14" s="212"/>
      <c r="K14" s="212"/>
      <c r="L14" s="212"/>
      <c r="M14" s="212"/>
      <c r="N14" s="212"/>
      <c r="O14" s="212"/>
      <c r="P14" s="212"/>
      <c r="Q14" s="212"/>
      <c r="R14" s="212"/>
      <c r="S14" s="212"/>
      <c r="T14" s="213"/>
    </row>
  </sheetData>
  <mergeCells count="23">
    <mergeCell ref="A14:T14"/>
    <mergeCell ref="T3:T5"/>
    <mergeCell ref="O3:O5"/>
    <mergeCell ref="P4:P5"/>
    <mergeCell ref="Q4:Q5"/>
    <mergeCell ref="R4:R5"/>
    <mergeCell ref="S4:S5"/>
    <mergeCell ref="A3:A5"/>
    <mergeCell ref="B3:B5"/>
    <mergeCell ref="C3:C5"/>
    <mergeCell ref="D3:D5"/>
    <mergeCell ref="E3:E5"/>
    <mergeCell ref="F3:F5"/>
    <mergeCell ref="G3:G5"/>
    <mergeCell ref="H3:H5"/>
    <mergeCell ref="I3:I5"/>
    <mergeCell ref="N3:N5"/>
    <mergeCell ref="R3:S3"/>
    <mergeCell ref="A1:J1"/>
    <mergeCell ref="J3:M3"/>
    <mergeCell ref="J4:L4"/>
    <mergeCell ref="M4:M5"/>
    <mergeCell ref="P3:Q3"/>
  </mergeCells>
  <printOptions horizontalCentered="1"/>
  <pageMargins left="0.19685039370078741" right="0.19685039370078741" top="1.1811023622047245" bottom="0.39370078740157483" header="0.19685039370078741" footer="0.19685039370078741"/>
  <pageSetup paperSize="9" scale="69" fitToHeight="2" orientation="landscape" r:id="rId1"/>
  <headerFooter>
    <oddHeader>&amp;R&amp;G</oddHeader>
    <oddFooter>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012BE-243D-405B-B059-F5066DDBC57B}">
  <dimension ref="A1:S8"/>
  <sheetViews>
    <sheetView view="pageBreakPreview" zoomScale="90" zoomScaleNormal="90" zoomScaleSheetLayoutView="90" workbookViewId="0">
      <selection activeCell="A8" sqref="A8:J8"/>
    </sheetView>
  </sheetViews>
  <sheetFormatPr defaultRowHeight="14.5" x14ac:dyDescent="0.35"/>
  <cols>
    <col min="1" max="1" width="6.26953125" customWidth="1"/>
    <col min="2" max="2" width="20.7265625" customWidth="1"/>
    <col min="3" max="3" width="15.26953125" customWidth="1"/>
    <col min="4" max="4" width="17.7265625" customWidth="1"/>
    <col min="5" max="5" width="20.7265625" customWidth="1"/>
    <col min="6" max="6" width="15.26953125" customWidth="1"/>
    <col min="7" max="7" width="17.7265625" customWidth="1"/>
    <col min="8" max="8" width="16.7265625" customWidth="1"/>
    <col min="9" max="9" width="26.7265625" customWidth="1"/>
    <col min="10" max="10" width="15.26953125" customWidth="1"/>
  </cols>
  <sheetData>
    <row r="1" spans="1:19" s="1" customFormat="1" x14ac:dyDescent="0.35">
      <c r="A1" s="188" t="s">
        <v>113</v>
      </c>
      <c r="B1" s="188"/>
      <c r="C1" s="188"/>
      <c r="D1" s="188"/>
      <c r="E1" s="188"/>
      <c r="F1" s="188"/>
      <c r="G1" s="188"/>
      <c r="H1" s="188"/>
      <c r="I1" s="188"/>
      <c r="J1" s="188"/>
    </row>
    <row r="2" spans="1:19" ht="15" thickBot="1" x14ac:dyDescent="0.4"/>
    <row r="3" spans="1:19" ht="41.65" customHeight="1" x14ac:dyDescent="0.35">
      <c r="A3" s="223" t="s">
        <v>114</v>
      </c>
      <c r="B3" s="225" t="s">
        <v>115</v>
      </c>
      <c r="C3" s="225"/>
      <c r="D3" s="225"/>
      <c r="E3" s="225" t="s">
        <v>116</v>
      </c>
      <c r="F3" s="225"/>
      <c r="G3" s="225"/>
      <c r="H3" s="225" t="s">
        <v>117</v>
      </c>
      <c r="I3" s="225"/>
      <c r="J3" s="226" t="s">
        <v>118</v>
      </c>
    </row>
    <row r="4" spans="1:19" ht="58" x14ac:dyDescent="0.35">
      <c r="A4" s="224"/>
      <c r="B4" s="32" t="s">
        <v>119</v>
      </c>
      <c r="C4" s="32" t="s">
        <v>120</v>
      </c>
      <c r="D4" s="32" t="s">
        <v>121</v>
      </c>
      <c r="E4" s="32" t="s">
        <v>119</v>
      </c>
      <c r="F4" s="32" t="s">
        <v>120</v>
      </c>
      <c r="G4" s="32" t="s">
        <v>121</v>
      </c>
      <c r="H4" s="33" t="s">
        <v>122</v>
      </c>
      <c r="I4" s="33" t="s">
        <v>123</v>
      </c>
      <c r="J4" s="227"/>
    </row>
    <row r="5" spans="1:19" x14ac:dyDescent="0.35">
      <c r="A5" s="41"/>
      <c r="B5" s="2" t="s">
        <v>64</v>
      </c>
      <c r="C5" s="2" t="s">
        <v>64</v>
      </c>
      <c r="D5" s="2" t="s">
        <v>64</v>
      </c>
      <c r="E5" s="2" t="s">
        <v>64</v>
      </c>
      <c r="F5" s="2" t="s">
        <v>64</v>
      </c>
      <c r="G5" s="2" t="s">
        <v>64</v>
      </c>
      <c r="H5" s="2" t="s">
        <v>64</v>
      </c>
      <c r="I5" s="2" t="s">
        <v>64</v>
      </c>
      <c r="J5" s="93" t="s">
        <v>64</v>
      </c>
    </row>
    <row r="6" spans="1:19" x14ac:dyDescent="0.35">
      <c r="A6" s="41"/>
      <c r="B6" s="2" t="s">
        <v>64</v>
      </c>
      <c r="C6" s="2" t="s">
        <v>64</v>
      </c>
      <c r="D6" s="2" t="s">
        <v>64</v>
      </c>
      <c r="E6" s="2" t="s">
        <v>64</v>
      </c>
      <c r="F6" s="2" t="s">
        <v>64</v>
      </c>
      <c r="G6" s="2" t="s">
        <v>64</v>
      </c>
      <c r="H6" s="2" t="s">
        <v>64</v>
      </c>
      <c r="I6" s="2" t="s">
        <v>64</v>
      </c>
      <c r="J6" s="93" t="s">
        <v>64</v>
      </c>
    </row>
    <row r="7" spans="1:19" x14ac:dyDescent="0.35">
      <c r="A7" s="41"/>
      <c r="B7" s="2" t="s">
        <v>64</v>
      </c>
      <c r="C7" s="2" t="s">
        <v>64</v>
      </c>
      <c r="D7" s="2" t="s">
        <v>64</v>
      </c>
      <c r="E7" s="2" t="s">
        <v>64</v>
      </c>
      <c r="F7" s="2" t="s">
        <v>64</v>
      </c>
      <c r="G7" s="2" t="s">
        <v>64</v>
      </c>
      <c r="H7" s="2" t="s">
        <v>64</v>
      </c>
      <c r="I7" s="2" t="s">
        <v>64</v>
      </c>
      <c r="J7" s="93" t="s">
        <v>64</v>
      </c>
    </row>
    <row r="8" spans="1:19" s="1" customFormat="1" ht="15" thickBot="1" x14ac:dyDescent="0.4">
      <c r="A8" s="220"/>
      <c r="B8" s="221"/>
      <c r="C8" s="221"/>
      <c r="D8" s="221"/>
      <c r="E8" s="221"/>
      <c r="F8" s="221"/>
      <c r="G8" s="221"/>
      <c r="H8" s="221"/>
      <c r="I8" s="221"/>
      <c r="J8" s="222"/>
      <c r="K8" s="95"/>
      <c r="L8" s="95"/>
      <c r="M8" s="95"/>
      <c r="N8" s="95"/>
      <c r="O8" s="95"/>
      <c r="P8" s="95"/>
      <c r="Q8" s="95"/>
      <c r="R8" s="95"/>
      <c r="S8" s="95"/>
    </row>
  </sheetData>
  <mergeCells count="7">
    <mergeCell ref="A8:J8"/>
    <mergeCell ref="A1:J1"/>
    <mergeCell ref="A3:A4"/>
    <mergeCell ref="B3:D3"/>
    <mergeCell ref="E3:G3"/>
    <mergeCell ref="H3:I3"/>
    <mergeCell ref="J3:J4"/>
  </mergeCells>
  <printOptions horizontalCentered="1"/>
  <pageMargins left="0.19685039370078741" right="0.19685039370078741" top="1.1811023622047245" bottom="0.39370078740157483" header="0.19685039370078741" footer="0.19685039370078741"/>
  <pageSetup paperSize="9" scale="84" fitToHeight="2" orientation="landscape" r:id="rId1"/>
  <headerFooter>
    <oddHeader>&amp;R&amp;G</oddHeader>
    <oddFooter>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9DF6-8667-445E-88E4-7BBFCA1B2F6C}">
  <dimension ref="A1:S15"/>
  <sheetViews>
    <sheetView tabSelected="1" topLeftCell="A9" zoomScale="110" zoomScaleNormal="110" workbookViewId="0">
      <selection activeCell="A13" sqref="A13:C13"/>
    </sheetView>
  </sheetViews>
  <sheetFormatPr defaultRowHeight="14.5" x14ac:dyDescent="0.35"/>
  <cols>
    <col min="1" max="1" width="33.26953125" customWidth="1"/>
    <col min="2" max="2" width="23.7265625" customWidth="1"/>
    <col min="3" max="3" width="17" customWidth="1"/>
  </cols>
  <sheetData>
    <row r="1" spans="1:19" ht="15" thickBot="1" x14ac:dyDescent="0.4"/>
    <row r="2" spans="1:19" x14ac:dyDescent="0.35">
      <c r="A2" s="115" t="s">
        <v>207</v>
      </c>
      <c r="B2" s="116"/>
      <c r="C2" s="117"/>
    </row>
    <row r="3" spans="1:19" x14ac:dyDescent="0.35">
      <c r="A3" s="118" t="s">
        <v>187</v>
      </c>
      <c r="B3" s="119"/>
      <c r="C3" s="120"/>
    </row>
    <row r="4" spans="1:19" ht="15" thickBot="1" x14ac:dyDescent="0.4">
      <c r="A4" s="101"/>
      <c r="B4" s="102"/>
      <c r="C4" s="103"/>
    </row>
    <row r="5" spans="1:19" x14ac:dyDescent="0.35">
      <c r="A5" s="72" t="s">
        <v>188</v>
      </c>
      <c r="B5" s="73" t="s">
        <v>189</v>
      </c>
      <c r="C5" s="74" t="s">
        <v>190</v>
      </c>
    </row>
    <row r="6" spans="1:19" ht="16.899999999999999" customHeight="1" x14ac:dyDescent="0.35">
      <c r="A6" s="104" t="s">
        <v>191</v>
      </c>
      <c r="B6" s="105">
        <v>0.05</v>
      </c>
      <c r="C6" s="106">
        <v>0.05</v>
      </c>
    </row>
    <row r="7" spans="1:19" ht="16.899999999999999" customHeight="1" x14ac:dyDescent="0.35">
      <c r="A7" s="104" t="s">
        <v>192</v>
      </c>
      <c r="B7" s="105">
        <v>0.05</v>
      </c>
      <c r="C7" s="106">
        <v>0.05</v>
      </c>
    </row>
    <row r="8" spans="1:19" ht="16.899999999999999" customHeight="1" x14ac:dyDescent="0.35">
      <c r="A8" s="104" t="s">
        <v>193</v>
      </c>
      <c r="B8" s="105">
        <v>0.05</v>
      </c>
      <c r="C8" s="106">
        <v>0.05</v>
      </c>
    </row>
    <row r="9" spans="1:19" ht="16.899999999999999" customHeight="1" x14ac:dyDescent="0.35">
      <c r="A9" s="104" t="s">
        <v>194</v>
      </c>
      <c r="B9" s="105">
        <v>0.05</v>
      </c>
      <c r="C9" s="106">
        <v>0.05</v>
      </c>
    </row>
    <row r="10" spans="1:19" ht="16.899999999999999" customHeight="1" thickBot="1" x14ac:dyDescent="0.4">
      <c r="A10" s="107" t="s">
        <v>195</v>
      </c>
      <c r="B10" s="105">
        <v>0.05</v>
      </c>
      <c r="C10" s="106">
        <v>0.05</v>
      </c>
    </row>
    <row r="11" spans="1:19" x14ac:dyDescent="0.35">
      <c r="A11" s="121"/>
      <c r="B11" s="122"/>
      <c r="C11" s="123"/>
    </row>
    <row r="12" spans="1:19" x14ac:dyDescent="0.35">
      <c r="A12" s="124" t="s">
        <v>196</v>
      </c>
      <c r="B12" s="125"/>
      <c r="C12" s="126"/>
    </row>
    <row r="13" spans="1:19" ht="77.25" customHeight="1" thickBot="1" x14ac:dyDescent="0.4">
      <c r="A13" s="127" t="s">
        <v>213</v>
      </c>
      <c r="B13" s="128"/>
      <c r="C13" s="129"/>
      <c r="D13" s="100"/>
      <c r="E13" s="100"/>
      <c r="F13" s="100"/>
      <c r="G13" s="100"/>
      <c r="H13" s="100"/>
      <c r="I13" s="100"/>
      <c r="J13" s="100"/>
      <c r="K13" s="100"/>
      <c r="L13" s="100"/>
      <c r="M13" s="100"/>
      <c r="N13" s="100"/>
      <c r="O13" s="100"/>
      <c r="P13" s="100"/>
      <c r="Q13" s="100"/>
      <c r="R13" s="100"/>
      <c r="S13" s="100"/>
    </row>
    <row r="14" spans="1:19" ht="15" customHeight="1" x14ac:dyDescent="0.35">
      <c r="A14" s="108"/>
      <c r="B14" s="108"/>
      <c r="C14" s="108"/>
      <c r="D14" s="100"/>
      <c r="E14" s="100"/>
      <c r="F14" s="100"/>
      <c r="G14" s="100"/>
      <c r="H14" s="100"/>
      <c r="I14" s="100"/>
      <c r="J14" s="100"/>
      <c r="K14" s="100"/>
      <c r="L14" s="100"/>
      <c r="M14" s="100"/>
      <c r="N14" s="100"/>
      <c r="O14" s="100"/>
      <c r="P14" s="100"/>
      <c r="Q14" s="100"/>
      <c r="R14" s="100"/>
      <c r="S14" s="100"/>
    </row>
    <row r="15" spans="1:19" ht="15.75" customHeight="1" x14ac:dyDescent="0.35">
      <c r="A15" s="100"/>
      <c r="B15" s="100"/>
      <c r="C15" s="100"/>
      <c r="D15" s="100"/>
      <c r="E15" s="100"/>
      <c r="F15" s="100"/>
      <c r="G15" s="100"/>
      <c r="H15" s="100"/>
      <c r="I15" s="100"/>
      <c r="J15" s="100"/>
      <c r="K15" s="100"/>
      <c r="L15" s="100"/>
      <c r="M15" s="100"/>
      <c r="N15" s="100"/>
      <c r="O15" s="100"/>
      <c r="P15" s="100"/>
      <c r="Q15" s="100"/>
      <c r="R15" s="100"/>
      <c r="S15" s="100"/>
    </row>
  </sheetData>
  <mergeCells count="5">
    <mergeCell ref="A2:C2"/>
    <mergeCell ref="A3:C3"/>
    <mergeCell ref="A11:C11"/>
    <mergeCell ref="A12:C12"/>
    <mergeCell ref="A13:C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Sheet1</vt:lpstr>
      <vt:lpstr>Table I</vt:lpstr>
      <vt:lpstr>Table II</vt:lpstr>
      <vt:lpstr>Table III</vt:lpstr>
      <vt:lpstr>Table IV</vt:lpstr>
      <vt:lpstr>Table V</vt:lpstr>
      <vt:lpstr>Table VI</vt:lpstr>
      <vt:lpstr>Sheet1!Print_Area</vt:lpstr>
      <vt:lpstr>'Table III'!Print_Area</vt:lpstr>
      <vt:lpstr>'Table V'!Print_Area</vt:lpstr>
      <vt:lpstr>'Table II'!Print_Titles</vt:lpstr>
      <vt:lpstr>'Table III'!Print_Titles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2026-06-29T06:15:09Z</dcterms:modified>
</cp:coreProperties>
</file>